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alcul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<sst xmlns="http://schemas.openxmlformats.org/spreadsheetml/2006/main" count="38" uniqueCount="37">
  <si>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EXEMPLE SUR VEHICULE</t>
  </si>
  <si>
    <t>nbre années</t>
  </si>
  <si>
    <t>achat en mai</t>
  </si>
  <si>
    <t>Valeur ACHAT</t>
  </si>
  <si>
    <t>pour prorata</t>
  </si>
  <si>
    <t>12 MOIS</t>
  </si>
  <si>
    <t>TAUX</t>
  </si>
  <si>
    <r>
      <t xml:space="preserve">si prêt banque, c'est géré en 1640000, on prend </t>
    </r>
    <r>
      <rPr>
        <b/>
        <sz val="12"/>
        <rFont val="Arial"/>
        <family val="2"/>
      </rPr>
      <t>la valeur de l'achat</t>
    </r>
  </si>
  <si>
    <t>années</t>
  </si>
  <si>
    <t>N</t>
  </si>
  <si>
    <t>N+1</t>
  </si>
  <si>
    <t>N+2</t>
  </si>
  <si>
    <t>N+3</t>
  </si>
  <si>
    <t>N+4</t>
  </si>
  <si>
    <t>N+5</t>
  </si>
  <si>
    <t>N+6</t>
  </si>
  <si>
    <t>N+7</t>
  </si>
  <si>
    <t>N+8</t>
  </si>
  <si>
    <t>N+9</t>
  </si>
  <si>
    <t>N+10</t>
  </si>
  <si>
    <t>Valeur Comptable Nette</t>
  </si>
  <si>
    <t>DEBIT</t>
  </si>
  <si>
    <t>CREDIT</t>
  </si>
  <si>
    <t>JOURNAL de la banque au jour de l'achat</t>
  </si>
  <si>
    <t>Jour achat</t>
  </si>
  <si>
    <t>ACHAT VEHICULE</t>
  </si>
  <si>
    <t>JOURNAL des O.D au 31 12 de l'année de l'exercice</t>
  </si>
  <si>
    <t>chaque année</t>
  </si>
  <si>
    <t>Dotations aux Amortissements</t>
  </si>
  <si>
    <t>exemple 2e année</t>
  </si>
  <si>
    <t>amortissement logiciel</t>
  </si>
  <si>
    <t>amortissement construction</t>
  </si>
  <si>
    <t>amortissement matériel informatique</t>
  </si>
  <si>
    <t>amortissement matériel de bureau</t>
  </si>
  <si>
    <t>amortissement véhicule</t>
  </si>
  <si>
    <t>les comptes 28xxxxx s'incrémentent chaque année et au final des N+5</t>
  </si>
  <si>
    <t>même montant ds le 21xxxxxx et le 2818xxxx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</si>
</sst>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/>
    </xf>
    <xf numFmtId="4" fontId="1" fillId="0" borderId="0" xfId="0" applyNumberFormat="1" applyFont="1" applyFill="1" applyAlignment="1">
      <alignment/>
    </xf>
    <xf numFmtId="4" fontId="1" fillId="0" borderId="1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4" fontId="1" fillId="3" borderId="0" xfId="0" applyNumberFormat="1" applyFont="1" applyFill="1" applyAlignment="1">
      <alignment/>
    </xf>
    <xf numFmtId="17" fontId="1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800100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5"/>
  <sheetViews>
    <sheetView tabSelected="1" workbookViewId="0" topLeftCell="A1">
      <selection activeCell="A5" sqref="A5"/>
    </sheetView>
  </sheetViews>
  <sheetFormatPr defaultColWidth="11.421875" defaultRowHeight="12.75"/>
  <cols>
    <col min="1" max="1" width="20.421875" style="1" customWidth="1"/>
    <col min="2" max="2" width="15.00390625" style="1" customWidth="1"/>
    <col min="3" max="3" width="11.57421875" style="1" customWidth="1"/>
    <col min="4" max="4" width="19.140625" style="1" customWidth="1"/>
    <col min="5" max="7" width="11.421875" style="1" customWidth="1"/>
    <col min="8" max="8" width="17.28125" style="1" customWidth="1"/>
    <col min="9" max="16384" width="11.421875" style="1" customWidth="1"/>
  </cols>
  <sheetData>
    <row r="1" ht="15"/>
    <row r="2" spans="2:4" ht="15">
      <c r="B2" s="2">
        <v>100</v>
      </c>
      <c r="D2" s="1" t="s">
        <v>0</v>
      </c>
    </row>
    <row r="3" spans="2:6" ht="15">
      <c r="B3" s="3">
        <v>5</v>
      </c>
      <c r="C3" s="1" t="s">
        <v>1</v>
      </c>
      <c r="F3" s="4" t="s">
        <v>2</v>
      </c>
    </row>
    <row r="4" spans="2:7" ht="15.75">
      <c r="B4" s="5">
        <f>B2/B3/100</f>
        <v>0.2</v>
      </c>
      <c r="D4" s="1" t="s">
        <v>3</v>
      </c>
      <c r="F4" s="6" t="s">
        <v>4</v>
      </c>
      <c r="G4" s="6" t="s">
        <v>5</v>
      </c>
    </row>
    <row r="5" spans="1:7" ht="15">
      <c r="A5" s="16">
        <v>42675</v>
      </c>
      <c r="B5" s="1" t="s">
        <v>6</v>
      </c>
      <c r="D5" s="3">
        <v>4802</v>
      </c>
      <c r="E5" s="7">
        <f>+B4</f>
        <v>0.2</v>
      </c>
      <c r="F5" s="3">
        <v>7</v>
      </c>
      <c r="G5" s="1">
        <v>12</v>
      </c>
    </row>
    <row r="6" spans="4:6" ht="15.75">
      <c r="D6" s="1" t="s">
        <v>7</v>
      </c>
      <c r="F6" s="7"/>
    </row>
    <row r="7" spans="2:6" ht="15">
      <c r="B7" s="1" t="s">
        <v>8</v>
      </c>
      <c r="C7" s="1" t="s">
        <v>9</v>
      </c>
      <c r="D7" s="7">
        <f>+$D$5*$E$5*(F5/G5)</f>
        <v>560.2333333333335</v>
      </c>
      <c r="F7" s="8">
        <f>$D$5-D7</f>
        <v>4241.766666666666</v>
      </c>
    </row>
    <row r="8" spans="3:6" ht="15">
      <c r="C8" s="1" t="s">
        <v>10</v>
      </c>
      <c r="D8" s="7">
        <f>+$D$5*$E$5</f>
        <v>960.4000000000001</v>
      </c>
      <c r="F8" s="8">
        <f aca="true" t="shared" si="0" ref="F8:F13">F7-D8</f>
        <v>3281.3666666666663</v>
      </c>
    </row>
    <row r="9" spans="3:9" ht="15">
      <c r="C9" s="1" t="s">
        <v>11</v>
      </c>
      <c r="D9" s="7">
        <f>+$D$5*$E$5</f>
        <v>960.4000000000001</v>
      </c>
      <c r="E9" s="7"/>
      <c r="F9" s="8">
        <f t="shared" si="0"/>
        <v>2320.9666666666662</v>
      </c>
      <c r="I9" s="7"/>
    </row>
    <row r="10" spans="3:6" ht="15">
      <c r="C10" s="1" t="s">
        <v>12</v>
      </c>
      <c r="D10" s="7">
        <f>+$D$5*$E$5</f>
        <v>960.4000000000001</v>
      </c>
      <c r="F10" s="8">
        <f t="shared" si="0"/>
        <v>1360.5666666666662</v>
      </c>
    </row>
    <row r="11" spans="3:6" ht="15">
      <c r="C11" s="1" t="s">
        <v>13</v>
      </c>
      <c r="D11" s="7">
        <f>+$D$5*$E$5</f>
        <v>960.4000000000001</v>
      </c>
      <c r="F11" s="8">
        <f t="shared" si="0"/>
        <v>400.16666666666606</v>
      </c>
    </row>
    <row r="12" spans="3:6" ht="15">
      <c r="C12" s="1" t="s">
        <v>14</v>
      </c>
      <c r="D12" s="7">
        <f>+$D$5*$E$5*((12-F5)/G5)</f>
        <v>400.16666666666674</v>
      </c>
      <c r="F12" s="8">
        <f t="shared" si="0"/>
        <v>-6.821210263296962E-13</v>
      </c>
    </row>
    <row r="13" spans="3:6" ht="15">
      <c r="C13" s="1" t="s">
        <v>15</v>
      </c>
      <c r="D13" s="7" t="e">
        <f>+$D$5*$E$5*((12-F6)/G6)</f>
        <v>#DIV/0!</v>
      </c>
      <c r="F13" s="8" t="e">
        <f t="shared" si="0"/>
        <v>#DIV/0!</v>
      </c>
    </row>
    <row r="14" spans="3:6" ht="15">
      <c r="C14" s="1" t="s">
        <v>16</v>
      </c>
      <c r="D14" s="7" t="e">
        <f>+$D$5*$E$5*((12-F7)/G7)</f>
        <v>#DIV/0!</v>
      </c>
      <c r="F14" s="8"/>
    </row>
    <row r="15" spans="3:6" ht="15">
      <c r="C15" s="1" t="s">
        <v>17</v>
      </c>
      <c r="D15" s="7"/>
      <c r="F15" s="8"/>
    </row>
    <row r="16" spans="3:6" ht="15">
      <c r="C16" s="1" t="s">
        <v>18</v>
      </c>
      <c r="D16" s="7"/>
      <c r="F16" s="8"/>
    </row>
    <row r="17" spans="3:6" ht="15">
      <c r="C17" s="1" t="s">
        <v>19</v>
      </c>
      <c r="D17" s="7"/>
      <c r="E17" s="7" t="e">
        <f>+D5-D18</f>
        <v>#DIV/0!</v>
      </c>
      <c r="F17" s="8"/>
    </row>
    <row r="18" spans="4:6" ht="20.25" customHeight="1">
      <c r="D18" s="9" t="e">
        <f>+SUM(D7:D17)</f>
        <v>#DIV/0!</v>
      </c>
      <c r="F18" s="2" t="s">
        <v>20</v>
      </c>
    </row>
    <row r="19" ht="9.75" customHeight="1">
      <c r="D19" s="7"/>
    </row>
    <row r="20" spans="4:7" ht="15">
      <c r="D20" s="7"/>
      <c r="F20" s="1" t="s">
        <v>21</v>
      </c>
      <c r="G20" s="1" t="s">
        <v>22</v>
      </c>
    </row>
    <row r="21" spans="2:4" ht="15">
      <c r="B21" s="1" t="s">
        <v>23</v>
      </c>
      <c r="D21" s="7"/>
    </row>
    <row r="22" spans="2:10" ht="15">
      <c r="B22" s="1" t="s">
        <v>24</v>
      </c>
      <c r="C22" s="10">
        <v>21820000</v>
      </c>
      <c r="D22" s="1" t="s">
        <v>25</v>
      </c>
      <c r="F22" s="8">
        <f>+D5</f>
        <v>4802</v>
      </c>
      <c r="G22" s="7"/>
      <c r="H22" s="11"/>
      <c r="I22" s="11"/>
      <c r="J22" s="11"/>
    </row>
    <row r="23" spans="3:10" ht="15">
      <c r="C23" s="10">
        <v>51200000</v>
      </c>
      <c r="D23" s="1" t="s">
        <v>25</v>
      </c>
      <c r="F23" s="7"/>
      <c r="G23" s="8">
        <f>+F22</f>
        <v>4802</v>
      </c>
      <c r="H23" s="11"/>
      <c r="I23" s="11"/>
      <c r="J23" s="11"/>
    </row>
    <row r="24" spans="3:10" ht="15">
      <c r="C24" s="10"/>
      <c r="F24" s="7"/>
      <c r="G24" s="7"/>
      <c r="H24" s="11"/>
      <c r="I24" s="11"/>
      <c r="J24" s="11"/>
    </row>
    <row r="25" spans="2:10" ht="15">
      <c r="B25" s="1" t="s">
        <v>26</v>
      </c>
      <c r="C25" s="10"/>
      <c r="F25" s="7"/>
      <c r="G25" s="7"/>
      <c r="H25" s="11"/>
      <c r="I25" s="11"/>
      <c r="J25" s="11"/>
    </row>
    <row r="26" spans="3:10" ht="15">
      <c r="C26" s="10"/>
      <c r="F26" s="7"/>
      <c r="G26" s="7"/>
      <c r="H26" s="11"/>
      <c r="I26" s="11"/>
      <c r="J26" s="11"/>
    </row>
    <row r="27" spans="2:10" ht="15">
      <c r="B27" s="1" t="s">
        <v>27</v>
      </c>
      <c r="C27" s="10">
        <v>68112000</v>
      </c>
      <c r="D27" s="12" t="s">
        <v>28</v>
      </c>
      <c r="E27" s="13"/>
      <c r="F27" s="13">
        <f>+D8</f>
        <v>960.4000000000001</v>
      </c>
      <c r="G27" s="13"/>
      <c r="H27" s="14" t="s">
        <v>29</v>
      </c>
      <c r="I27" s="11"/>
      <c r="J27" s="11"/>
    </row>
    <row r="28" spans="3:10" ht="15">
      <c r="C28" s="10">
        <v>28050000</v>
      </c>
      <c r="D28" s="12" t="s">
        <v>30</v>
      </c>
      <c r="E28" s="12"/>
      <c r="F28" s="7"/>
      <c r="G28" s="7"/>
      <c r="H28" s="11"/>
      <c r="I28" s="11"/>
      <c r="J28" s="11"/>
    </row>
    <row r="29" spans="3:10" ht="15">
      <c r="C29" s="10">
        <v>28131000</v>
      </c>
      <c r="D29" s="12" t="s">
        <v>31</v>
      </c>
      <c r="E29" s="12"/>
      <c r="F29" s="7"/>
      <c r="G29" s="8"/>
      <c r="H29" s="11"/>
      <c r="I29" s="11"/>
      <c r="J29" s="11"/>
    </row>
    <row r="30" spans="3:10" ht="15">
      <c r="C30" s="10">
        <v>28183180</v>
      </c>
      <c r="D30" s="12" t="s">
        <v>32</v>
      </c>
      <c r="E30" s="12"/>
      <c r="F30" s="7"/>
      <c r="G30" s="7"/>
      <c r="H30" s="11"/>
      <c r="I30" s="11"/>
      <c r="J30" s="11"/>
    </row>
    <row r="31" spans="3:10" ht="15">
      <c r="C31" s="10">
        <v>28183100</v>
      </c>
      <c r="D31" s="12" t="s">
        <v>33</v>
      </c>
      <c r="E31" s="12"/>
      <c r="F31" s="7"/>
      <c r="G31" s="7"/>
      <c r="H31" s="11"/>
      <c r="I31" s="11"/>
      <c r="J31" s="11"/>
    </row>
    <row r="32" spans="3:10" ht="15">
      <c r="C32" s="10">
        <v>28182000</v>
      </c>
      <c r="D32" s="12" t="s">
        <v>34</v>
      </c>
      <c r="E32" s="12"/>
      <c r="F32" s="7"/>
      <c r="G32" s="15">
        <f>+F27</f>
        <v>960.4000000000001</v>
      </c>
      <c r="H32" s="11"/>
      <c r="I32" s="11"/>
      <c r="J32" s="11"/>
    </row>
    <row r="33" ht="7.5" customHeight="1"/>
    <row r="34" ht="15">
      <c r="C34" s="1" t="s">
        <v>35</v>
      </c>
    </row>
    <row r="35" ht="13.5" customHeight="1">
      <c r="C35" s="1" t="s">
        <v>36</v>
      </c>
    </row>
  </sheetData>
  <sheetProtection selectLockedCells="1" selectUnlockedCells="1"/>
  <printOptions/>
  <pageMargins left="0.7875" right="0.7875" top="0.5902777777777778" bottom="0.5902777777777778" header="0.5118055555555555" footer="0.511805555555555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adminciu.ct-so</dc:creator>
  <cp:keywords/>
  <dc:description/>
  <cp:lastModifiedBy>adminciu.ct-so</cp:lastModifiedBy>
  <cp:lastPrinted>2016-11-22T14:52:35Z</cp:lastPrinted>
  <dcterms:modified xsi:type="dcterms:W3CDTF">2016-11-22T14:54:09Z</dcterms:modified>
  <cp:category/>
  <cp:version/>
  <cp:contentType/>
  <cp:contentStatus/>
</cp:coreProperties>
</file>