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sasmaisoncolinseguin-my.sharepoint.com/personal/berangere_hainaud_domaines-villages_com/Documents/Bureau/"/>
    </mc:Choice>
  </mc:AlternateContent>
  <xr:revisionPtr revIDLastSave="6" documentId="13_ncr:1_{EBB96C54-E479-43F9-9DD1-A1591443BA02}" xr6:coauthVersionLast="47" xr6:coauthVersionMax="47" xr10:uidLastSave="{DC0E4D29-6A9F-4346-8CE9-5B1C357F39D8}"/>
  <bookViews>
    <workbookView xWindow="-108" yWindow="-108" windowWidth="23256" windowHeight="12576" xr2:uid="{00000000-000D-0000-FFFF-FFFF00000000}"/>
  </bookViews>
  <sheets>
    <sheet name="Feuil1" sheetId="1" r:id="rId1"/>
  </sheets>
  <definedNames>
    <definedName name="_xlnm._FilterDatabase" localSheetId="0" hidden="1">Feuil1!$A$131:$K$208</definedName>
    <definedName name="_xlnm.Print_Area" localSheetId="0">Feuil1!$A$1:$J$164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25" i="1" l="1"/>
  <c r="H124" i="1"/>
  <c r="J72" i="1" l="1"/>
  <c r="J71" i="1"/>
  <c r="J70" i="1"/>
  <c r="J60" i="1"/>
  <c r="J59" i="1"/>
  <c r="J54" i="1"/>
  <c r="J53" i="1"/>
  <c r="J52" i="1"/>
  <c r="J51" i="1"/>
  <c r="J50" i="1"/>
  <c r="J49" i="1"/>
  <c r="J47" i="1"/>
  <c r="J45" i="1"/>
  <c r="J44" i="1"/>
  <c r="J42" i="1"/>
  <c r="J39" i="1"/>
  <c r="J37" i="1"/>
  <c r="J35" i="1"/>
  <c r="J31" i="1"/>
  <c r="J153" i="1"/>
  <c r="J137" i="1"/>
  <c r="J119" i="1"/>
  <c r="J105" i="1"/>
  <c r="J104" i="1"/>
  <c r="J103" i="1"/>
  <c r="J75" i="1"/>
  <c r="J74" i="1"/>
  <c r="J85" i="1"/>
  <c r="J83" i="1"/>
  <c r="J84" i="1"/>
  <c r="J68" i="1"/>
  <c r="J67" i="1"/>
  <c r="J66" i="1"/>
  <c r="J64" i="1"/>
  <c r="J63" i="1"/>
  <c r="J62" i="1"/>
  <c r="J149" i="1" l="1"/>
  <c r="J147" i="1"/>
  <c r="J151" i="1"/>
  <c r="J157" i="1"/>
  <c r="J145" i="1"/>
  <c r="J155" i="1"/>
  <c r="J135" i="1"/>
  <c r="J136" i="1"/>
  <c r="J138" i="1"/>
  <c r="J134" i="1"/>
  <c r="J133" i="1"/>
  <c r="J131" i="1"/>
  <c r="J130" i="1"/>
  <c r="J129" i="1"/>
  <c r="J128" i="1"/>
  <c r="J127" i="1"/>
  <c r="J142" i="1"/>
  <c r="J141" i="1"/>
  <c r="J140" i="1"/>
  <c r="J102" i="1"/>
  <c r="J101" i="1"/>
  <c r="J100" i="1"/>
  <c r="J125" i="1"/>
  <c r="J124" i="1"/>
  <c r="J123" i="1"/>
  <c r="J122" i="1"/>
  <c r="J121" i="1"/>
  <c r="J117" i="1"/>
  <c r="J118" i="1"/>
  <c r="J116" i="1"/>
  <c r="J115" i="1"/>
  <c r="J114" i="1"/>
  <c r="J112" i="1"/>
  <c r="J111" i="1"/>
  <c r="J110" i="1"/>
  <c r="J109" i="1"/>
  <c r="J108" i="1"/>
  <c r="J107" i="1"/>
  <c r="J92" i="1"/>
  <c r="J91" i="1"/>
  <c r="J90" i="1"/>
  <c r="J89" i="1"/>
  <c r="J88" i="1"/>
  <c r="J87" i="1"/>
  <c r="J98" i="1"/>
  <c r="J97" i="1"/>
  <c r="J96" i="1"/>
  <c r="J95" i="1"/>
  <c r="J94" i="1"/>
  <c r="J77" i="1"/>
  <c r="J78" i="1"/>
  <c r="J79" i="1"/>
  <c r="J80" i="1"/>
  <c r="J81" i="1"/>
  <c r="I158" i="1" l="1"/>
</calcChain>
</file>

<file path=xl/sharedStrings.xml><?xml version="1.0" encoding="utf-8"?>
<sst xmlns="http://schemas.openxmlformats.org/spreadsheetml/2006/main" count="353" uniqueCount="179">
  <si>
    <t>Comment passer commande ? 3 étapes simples !</t>
  </si>
  <si>
    <r>
      <rPr>
        <b/>
        <i/>
        <sz val="11"/>
        <color theme="5"/>
        <rFont val="Raleway"/>
        <family val="2"/>
      </rPr>
      <t>1. Je choisis</t>
    </r>
    <r>
      <rPr>
        <i/>
        <sz val="11"/>
        <color rgb="FF5A5587"/>
        <rFont val="Raleway"/>
        <family val="2"/>
      </rPr>
      <t xml:space="preserve"> </t>
    </r>
    <r>
      <rPr>
        <i/>
        <sz val="11"/>
        <color theme="3" tint="-0.249977111117893"/>
        <rFont val="Raleway"/>
        <family val="2"/>
      </rPr>
      <t>mes bières, je remplis le bon de commande.</t>
    </r>
  </si>
  <si>
    <r>
      <rPr>
        <b/>
        <i/>
        <sz val="11"/>
        <color theme="5"/>
        <rFont val="Raleway"/>
        <family val="2"/>
      </rPr>
      <t>2. Je règle</t>
    </r>
    <r>
      <rPr>
        <b/>
        <i/>
        <sz val="11"/>
        <color rgb="FFC55F4D"/>
        <rFont val="Raleway"/>
        <family val="2"/>
      </rPr>
      <t xml:space="preserve"> </t>
    </r>
    <r>
      <rPr>
        <i/>
        <sz val="11"/>
        <color theme="3" tint="-0.249977111117893"/>
        <rFont val="Raleway"/>
        <family val="2"/>
      </rPr>
      <t>Je prépare mon règlement par chèque.</t>
    </r>
  </si>
  <si>
    <r>
      <rPr>
        <b/>
        <i/>
        <sz val="11"/>
        <color theme="5"/>
        <rFont val="Raleway"/>
        <family val="2"/>
      </rPr>
      <t>3. Je confie</t>
    </r>
    <r>
      <rPr>
        <i/>
        <sz val="11"/>
        <color rgb="FFC55F4D"/>
        <rFont val="Raleway"/>
        <family val="2"/>
      </rPr>
      <t xml:space="preserve"> </t>
    </r>
    <r>
      <rPr>
        <i/>
        <sz val="11"/>
        <color theme="3" tint="-0.249977111117893"/>
        <rFont val="Raleway"/>
        <family val="2"/>
      </rPr>
      <t>mon règlement et mon bon de commande à mon responsable de commande.</t>
    </r>
  </si>
  <si>
    <t>NOM &amp; PRENOM DU RESPONSABLE DU GROUPE D'ACHAT</t>
  </si>
  <si>
    <t>N° CLIENT</t>
  </si>
  <si>
    <t>LIEU DE LIVRAISON</t>
  </si>
  <si>
    <t>VOS INFORMATIONS - NOM, PRÉNOM</t>
  </si>
  <si>
    <t>TEL. (PORTABLE)</t>
  </si>
  <si>
    <t>ADRESSE MAIL</t>
  </si>
  <si>
    <t>Code Art</t>
  </si>
  <si>
    <t>DESIGNATION</t>
  </si>
  <si>
    <t>TYPE</t>
  </si>
  <si>
    <t>Cond*Vol.</t>
  </si>
  <si>
    <t>Prix vente Particulier (P.P.)</t>
  </si>
  <si>
    <t>Prix Cde Groupée / Btle</t>
  </si>
  <si>
    <t>Prix Cde Groupée / Pack</t>
  </si>
  <si>
    <t>Nb de Packs</t>
  </si>
  <si>
    <t>TOTAL</t>
  </si>
  <si>
    <t>OFFRE 12=36 L'OFFRE DECOUVERTE (33cl)</t>
  </si>
  <si>
    <t>BLONDE BURGANESH - 6,5 % vol.</t>
  </si>
  <si>
    <t>BLONDE</t>
  </si>
  <si>
    <t>12x33 cl</t>
  </si>
  <si>
    <t>IPA BURGANESH  - 5,7 % vol.</t>
  </si>
  <si>
    <t>IPA</t>
  </si>
  <si>
    <t>BLANCHE BURGANESH - 4,1 % vol.</t>
  </si>
  <si>
    <t>BLANCHE</t>
  </si>
  <si>
    <t xml:space="preserve">  </t>
  </si>
  <si>
    <t xml:space="preserve"> </t>
  </si>
  <si>
    <t>OFFRE 12&amp;12</t>
  </si>
  <si>
    <t>PÊCHE - 5 % vol.</t>
  </si>
  <si>
    <t>ARÔMATISÉE</t>
  </si>
  <si>
    <t>CERISE - 5 % vol.</t>
  </si>
  <si>
    <t>IPA - 6 % vol.</t>
  </si>
  <si>
    <t>350 - 8 % vol.</t>
  </si>
  <si>
    <t>TRIPLE</t>
  </si>
  <si>
    <t>AMBREE LA VALLÉE - 7,5 % vol.</t>
  </si>
  <si>
    <t>AMBREE</t>
  </si>
  <si>
    <t>BLONDE TRIPLE DOREE LA VALLÉE - 8,5 % vol.</t>
  </si>
  <si>
    <t>BLONDE TRIPLE</t>
  </si>
  <si>
    <t>OFFRE 6=12 (75cl)</t>
  </si>
  <si>
    <t>MURAMASA Blonde - 5,1 % vol.</t>
  </si>
  <si>
    <t>6x75 cl</t>
  </si>
  <si>
    <t>OFFRE 6=12 (33cl)</t>
  </si>
  <si>
    <t>BLONDE - 7 % vol.</t>
  </si>
  <si>
    <t>HENWEN BIO - 5,6 % vol.</t>
  </si>
  <si>
    <t>OFFRE 10=20 (33cl)</t>
  </si>
  <si>
    <t>FRENCH IPA TIRE AU FLANDRE - 5 % vol.</t>
  </si>
  <si>
    <t>FRENCH IPA</t>
  </si>
  <si>
    <t>20x33cl</t>
  </si>
  <si>
    <t>OFFRE 12=24 (33cl)</t>
  </si>
  <si>
    <t>TOURNER AUTOUR DU POULPE - 5,5 % vol.</t>
  </si>
  <si>
    <t>24x33 cl</t>
  </si>
  <si>
    <t>LA PLUME - 5,3 % vol.</t>
  </si>
  <si>
    <t>APA</t>
  </si>
  <si>
    <t>ORIANDE - 4,5 % vol.</t>
  </si>
  <si>
    <t xml:space="preserve"> BLONDE</t>
  </si>
  <si>
    <t>BLANCHE LA ROUGET - 4,8 % vol.</t>
  </si>
  <si>
    <t>LA COUECHE BIO - 5 % vol.</t>
  </si>
  <si>
    <t>SOMMAR EASY PALE ALE - 5,5 % vol.</t>
  </si>
  <si>
    <t>PALE ALE</t>
  </si>
  <si>
    <t>ECART* en %</t>
  </si>
  <si>
    <t>HOUTHAKKER - FIERBOIS</t>
  </si>
  <si>
    <t>HOUTHAKKER Pale Ale - 7 % vol.</t>
  </si>
  <si>
    <t>FIERBOIS Ambrée - 7,3 % vol.</t>
  </si>
  <si>
    <t>BRASSERIE LA M.U.</t>
  </si>
  <si>
    <t>BLANCHE - 5 % vol.</t>
  </si>
  <si>
    <t>FRAMBOISE - 5 % vol.</t>
  </si>
  <si>
    <t>GRENADE - 5 % vol.</t>
  </si>
  <si>
    <t>BRASSERIE LA M.U. - LA POULE QUI MUTE</t>
  </si>
  <si>
    <t>MOUETTE COMME UNE CARPE - 5,8 % vol.</t>
  </si>
  <si>
    <t>L'UNION FAIT LE MORSE - 6,2 % vol.</t>
  </si>
  <si>
    <t>LE HOMARD A BOUT - 8,5 % vol.</t>
  </si>
  <si>
    <t>BRASSERIE LA M.U. - CHARLESROY</t>
  </si>
  <si>
    <t>ZÉBRÉE - 5 % vol.</t>
  </si>
  <si>
    <t>BANCLOQUE - 6,2 % vol.</t>
  </si>
  <si>
    <t>EQUINOXE - 8 % vol.</t>
  </si>
  <si>
    <t>BRUNE</t>
  </si>
  <si>
    <t>BRASSERIE LA M.U. - PAYS NOIR</t>
  </si>
  <si>
    <t>BRUNE - 7 % vol.</t>
  </si>
  <si>
    <t>HOP SESSION BIO - 4,5 % vol.</t>
  </si>
  <si>
    <t>BRASSERIE DU PAYS FLAMAND - ANOSTEKE &amp; BRACINE</t>
  </si>
  <si>
    <t>BLONDE ANOSTEKE - 8 % vol.</t>
  </si>
  <si>
    <t>IPA ANOSTEKE - 6 % vol.</t>
  </si>
  <si>
    <t>SAISON ANOSTEKE - 6 % vol.</t>
  </si>
  <si>
    <t>SAISON</t>
  </si>
  <si>
    <t>AMBREE BRACINE - 7 % vol.</t>
  </si>
  <si>
    <t>TRIPLE BRACINE - 9 % vol.</t>
  </si>
  <si>
    <t xml:space="preserve">TRIPLE </t>
  </si>
  <si>
    <t>BRASSERIE DU PASSEUR</t>
  </si>
  <si>
    <t>LE GRISOU 1ER VOYAGE - 6 % vol.</t>
  </si>
  <si>
    <t>LA FORGE 1ER VOYAGE - 6 % vol.</t>
  </si>
  <si>
    <t>LE MINERAI 1ER VOYAGE - 7 % vol.</t>
  </si>
  <si>
    <t>BRASSERIE 3 MONTS</t>
  </si>
  <si>
    <t>TRIPLE GRANDE RESERVE - 9,5 % vol.</t>
  </si>
  <si>
    <t>BIERE NOUVELLE BRASSINS EPHEMERES - 7,5 % vol.</t>
  </si>
  <si>
    <t>HOUBLONS HERITAGE - 7 % vol.</t>
  </si>
  <si>
    <t xml:space="preserve">BLONDE </t>
  </si>
  <si>
    <t>CEREALES HERITAGE - 9 % vol.</t>
  </si>
  <si>
    <t>LEVURE HERITAGE - 8 % vol.</t>
  </si>
  <si>
    <t>BLONDE LA VALLEE - 6,5 % vol.</t>
  </si>
  <si>
    <t>BLONDE HOUBLONNÉE</t>
  </si>
  <si>
    <t>BRASSERIE SAINT-GERMAIN - PAGE 24</t>
  </si>
  <si>
    <t>BARLEY WINE - 10,9 % vol.</t>
  </si>
  <si>
    <t>AMBREE HILDEGARDE - 6,9 % vol.</t>
  </si>
  <si>
    <t>BIERE DE GARDE - 6,9 % vol.</t>
  </si>
  <si>
    <t>BIERE DE GARDE</t>
  </si>
  <si>
    <t>RHUB' IPA - 6,9 % vol.</t>
  </si>
  <si>
    <t>RHUB IPA</t>
  </si>
  <si>
    <t>TRIPLE - 7,9 % vol.</t>
  </si>
  <si>
    <t>BRASSERIE LARCHE - THOMAS BECKET &amp; BURGINDIA</t>
  </si>
  <si>
    <t>BLONDE THOMAS BECKET - 6,5 % vol.</t>
  </si>
  <si>
    <t>BLANCHE THOMAS BECKET - 4,1 % vol.</t>
  </si>
  <si>
    <t>AMBREE THOMAS BECKET - 6,5 % vol.</t>
  </si>
  <si>
    <t>TRIPLE OAKED SANS PEUR - 9 % vol.</t>
  </si>
  <si>
    <t>TRIPLE OAKED</t>
  </si>
  <si>
    <t>TRIPLE ALESIA - 9 % vol.</t>
  </si>
  <si>
    <t>COING CITRON BURGINDIA - 5,4 % vol.</t>
  </si>
  <si>
    <t>BRASSERIE ARDWEN</t>
  </si>
  <si>
    <t>BLANCHE - 4,5 % vol.</t>
  </si>
  <si>
    <t>CERISE - 4,5 % vol.</t>
  </si>
  <si>
    <t>FRUIT DES BOIS - 8 % vol.</t>
  </si>
  <si>
    <t>BLONDE - 5,6 % vol.</t>
  </si>
  <si>
    <t>AMBREE - 6,5 % vol.</t>
  </si>
  <si>
    <t>IPA - 6,5 % vol.</t>
  </si>
  <si>
    <t>BRASSERIE L'OUBLIETTE</t>
  </si>
  <si>
    <t>BLONDE - 4,5 % vol.</t>
  </si>
  <si>
    <t>AMBREE - 6 % vol.</t>
  </si>
  <si>
    <t>CERISE GRIOTTE - 4,5 % vol.</t>
  </si>
  <si>
    <t>TRIPLE - 8 % vol.</t>
  </si>
  <si>
    <t>BRASSERIE ROUGET DE LISLE</t>
  </si>
  <si>
    <t>BLONDE LA ROUGET - 5 % vol.</t>
  </si>
  <si>
    <t>IPA  LA ROUGET - 6 % vol.</t>
  </si>
  <si>
    <t>MILLEFLEUR LA ROUGET - 6 % vol.</t>
  </si>
  <si>
    <t>AMBREE ABBAYE DE BAUME LES MESSIEURS - 7,5 % vol.</t>
  </si>
  <si>
    <t>BRUNE ABBAYE DE BAUME LES MESSIEURS - 7,5 % vol.</t>
  </si>
  <si>
    <t>LES BRASSEURS SAVOYARDS</t>
  </si>
  <si>
    <t>AMBREE  BIO - 7 % vol.</t>
  </si>
  <si>
    <t>BLONDE  BIO - 5 % vol.</t>
  </si>
  <si>
    <t>MYRTILLE BIO - 5 % vol.</t>
  </si>
  <si>
    <t>NONNE BIO - 9 % vol.</t>
  </si>
  <si>
    <t>BRUNE BIO - 7 % vol.</t>
  </si>
  <si>
    <t>BRASSERIE MELUSINE</t>
  </si>
  <si>
    <t>MELUSINE GOLDEN ALE - 6,5 % vol.</t>
  </si>
  <si>
    <t>HELLFEST - 6,66 % vol.</t>
  </si>
  <si>
    <t>6x33 cl</t>
  </si>
  <si>
    <t>BLANCHE ECUME - 5 % vol.</t>
  </si>
  <si>
    <t>CERVOISE - 6,5 % vol.</t>
  </si>
  <si>
    <t>PUY D'ENFER - 8,5 % vol.</t>
  </si>
  <si>
    <t>BARBE BLEUE DOUBLE STOUT - 7 % vol.</t>
  </si>
  <si>
    <t>BRASSERIE LA DEBAUCHE</t>
  </si>
  <si>
    <t>CUTE AND SOBER - 0,5 % vol.</t>
  </si>
  <si>
    <t>SANS ALCOOL</t>
  </si>
  <si>
    <t>ALMA - 4,5 % vol.</t>
  </si>
  <si>
    <t>GOOD BOY IPA - 6 % vol.</t>
  </si>
  <si>
    <t>COFFRETS CADEAUX **</t>
  </si>
  <si>
    <t>Prix CG. du coffret</t>
  </si>
  <si>
    <t>Nb de Coffrets</t>
  </si>
  <si>
    <t>Total</t>
  </si>
  <si>
    <t>BLONDES DE CARACTÈRE</t>
  </si>
  <si>
    <t>BLONDES 10*33cl</t>
  </si>
  <si>
    <t>L'AMATEUR</t>
  </si>
  <si>
    <t>10*33cl</t>
  </si>
  <si>
    <t>MIXTE</t>
  </si>
  <si>
    <t>LE SPECIALISTE</t>
  </si>
  <si>
    <t>PUR MALT</t>
  </si>
  <si>
    <t>LE BELGE</t>
  </si>
  <si>
    <t>BRASSERIE DU PAYS FLAMAND</t>
  </si>
  <si>
    <t>ANOSTEKÉ DÉGUSTATION 4*33cl + 1 verre</t>
  </si>
  <si>
    <t>HÉRITAGE 3x33cl + 1 verre</t>
  </si>
  <si>
    <t>* "L'écart" correspond à la différence constatée entre les prix P.P.* et les Prix C.G., exprimé en %.</t>
  </si>
  <si>
    <t>Pour plus d’informations, consultez nos CGV sur www.vente-directe-dv.com</t>
  </si>
  <si>
    <t>** La composition des coffrets est disponible sur catalogue ou sur notre site internet.</t>
  </si>
  <si>
    <t>Offre valable en France métropolitaine.</t>
  </si>
  <si>
    <t>Service client : 0805 037 730 (numéro vert) Disponible du lundi au vendredi de 8h30 à 12h30 et de 13h30 à 17h30.</t>
  </si>
  <si>
    <t>Les informations personnelles recueillies sur ce bon de commande sont nécessaires pour la gestion et l'exécution de votre commande par D&amp;V Elles sont enregistrées et destinées à l’usage propre de D&amp;V, ou toute autre société du groupe affiliées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t>
  </si>
  <si>
    <t>www.domaines-villages.com</t>
  </si>
  <si>
    <t>Domaines &amp; Villages - 46, Rue de Chevignerot - 21200 BEAUNE</t>
  </si>
  <si>
    <t>www.vente-directe-dv.com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</si>
</sst>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43" formatCode="_-* #,##0.00_-;\-* #,##0.00_-;_-* &quot;-&quot;??_-;_-@_-"/>
    <numFmt numFmtId="164" formatCode="_-* #,##0.00\ [$€-40C]_-;\-* #,##0.00\ [$€-40C]_-;_-* &quot;-&quot;??\ [$€-40C]_-;_-@_-"/>
  </numFmts>
  <fonts count="36"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Raleway"/>
      <family val="2"/>
    </font>
    <font>
      <b/>
      <sz val="11"/>
      <color theme="0"/>
      <name val="Raleway"/>
      <family val="2"/>
    </font>
    <font>
      <sz val="11"/>
      <color theme="0"/>
      <name val="Raleway"/>
      <family val="2"/>
    </font>
    <font>
      <b/>
      <sz val="10"/>
      <color theme="1"/>
      <name val="Raleway"/>
      <family val="2"/>
    </font>
    <font>
      <b/>
      <sz val="9"/>
      <name val="Raleway"/>
      <family val="2"/>
    </font>
    <font>
      <b/>
      <sz val="14"/>
      <color theme="0"/>
      <name val="Raleway"/>
      <family val="2"/>
    </font>
    <font>
      <b/>
      <sz val="10"/>
      <color theme="0"/>
      <name val="Raleway"/>
      <family val="2"/>
    </font>
    <font>
      <b/>
      <sz val="12"/>
      <color theme="0"/>
      <name val="Raleway"/>
      <family val="2"/>
    </font>
    <font>
      <b/>
      <sz val="11"/>
      <color rgb="FF5C4D85"/>
      <name val="Raleway"/>
      <family val="2"/>
    </font>
    <font>
      <b/>
      <sz val="11"/>
      <color theme="1"/>
      <name val="Raleway"/>
      <family val="2"/>
    </font>
    <font>
      <b/>
      <sz val="10"/>
      <color theme="1" tint="0.34998626667073579"/>
      <name val="Raleway"/>
      <family val="2"/>
    </font>
    <font>
      <sz val="11"/>
      <color theme="1" tint="0.34998626667073579"/>
      <name val="Raleway"/>
      <family val="2"/>
    </font>
    <font>
      <sz val="10"/>
      <color theme="1" tint="0.34998626667073579"/>
      <name val="Raleway"/>
      <family val="2"/>
    </font>
    <font>
      <b/>
      <i/>
      <sz val="14"/>
      <color rgb="FF5A5587"/>
      <name val="Raleway"/>
      <family val="2"/>
    </font>
    <font>
      <i/>
      <sz val="11"/>
      <color theme="1"/>
      <name val="Raleway"/>
      <family val="2"/>
    </font>
    <font>
      <i/>
      <sz val="11"/>
      <color rgb="FF5A5587"/>
      <name val="Raleway"/>
      <family val="2"/>
    </font>
    <font>
      <b/>
      <i/>
      <sz val="11"/>
      <color rgb="FFC55F4D"/>
      <name val="Raleway"/>
      <family val="2"/>
    </font>
    <font>
      <i/>
      <sz val="11"/>
      <color rgb="FFC55F4D"/>
      <name val="Raleway"/>
      <family val="2"/>
    </font>
    <font>
      <b/>
      <sz val="9"/>
      <color theme="0"/>
      <name val="Raleway"/>
      <family val="2"/>
    </font>
    <font>
      <b/>
      <u/>
      <sz val="11"/>
      <color theme="0"/>
      <name val="Raleway"/>
      <family val="2"/>
    </font>
    <font>
      <b/>
      <i/>
      <sz val="14"/>
      <color theme="3" tint="-0.249977111117893"/>
      <name val="Raleway"/>
      <family val="2"/>
    </font>
    <font>
      <i/>
      <sz val="11"/>
      <color theme="3" tint="-0.249977111117893"/>
      <name val="Raleway"/>
      <family val="2"/>
    </font>
    <font>
      <b/>
      <i/>
      <sz val="11"/>
      <color theme="5"/>
      <name val="Raleway"/>
      <family val="2"/>
    </font>
    <font>
      <b/>
      <sz val="10"/>
      <color rgb="FF003D52"/>
      <name val="Raleway"/>
      <family val="2"/>
    </font>
    <font>
      <b/>
      <sz val="8"/>
      <color theme="0"/>
      <name val="Raleway"/>
      <family val="2"/>
    </font>
    <font>
      <sz val="10"/>
      <color theme="0"/>
      <name val="Raleway"/>
      <family val="2"/>
    </font>
    <font>
      <sz val="10"/>
      <color rgb="FF003D52"/>
      <name val="Raleway"/>
      <family val="2"/>
    </font>
    <font>
      <b/>
      <sz val="11"/>
      <color rgb="FF002060"/>
      <name val="Raleway"/>
      <family val="2"/>
    </font>
    <font>
      <sz val="10"/>
      <color theme="1"/>
      <name val="Raleway"/>
      <family val="2"/>
    </font>
    <font>
      <sz val="10"/>
      <name val="Raleway"/>
      <family val="2"/>
    </font>
    <font>
      <b/>
      <sz val="11"/>
      <color rgb="FF003D52"/>
      <name val="Raleway"/>
      <family val="2"/>
    </font>
    <font>
      <u/>
      <sz val="10"/>
      <color theme="10"/>
      <name val="Raleway"/>
      <family val="2"/>
    </font>
    <font>
      <b/>
      <sz val="11"/>
      <name val="Raleway"/>
      <family val="2"/>
    </font>
  </fonts>
  <fills count="4">
    <fill>
      <patternFill patternType="none"/>
    </fill>
    <fill>
      <patternFill patternType="gray125"/>
    </fill>
    <fill>
      <patternFill patternType="solid">
        <fgColor rgb="FF003D52"/>
        <bgColor indexed="64"/>
      </patternFill>
    </fill>
    <fill>
      <patternFill patternType="solid">
        <fgColor theme="5"/>
        <bgColor indexed="64"/>
      </patternFill>
    </fill>
  </fills>
  <borders count="42">
    <border>
      <left/>
      <right/>
      <top/>
      <bottom/>
      <diagonal/>
    </border>
    <border>
      <left style="thin">
        <color rgb="FF003D52"/>
      </left>
      <right/>
      <top style="thin">
        <color rgb="FF003D52"/>
      </top>
      <bottom/>
      <diagonal/>
    </border>
    <border>
      <left/>
      <right/>
      <top style="thin">
        <color rgb="FF003D52"/>
      </top>
      <bottom/>
      <diagonal/>
    </border>
    <border>
      <left/>
      <right style="thin">
        <color rgb="FF003D52"/>
      </right>
      <top/>
      <bottom/>
      <diagonal/>
    </border>
    <border>
      <left/>
      <right/>
      <top style="thin">
        <color rgb="FF003D52"/>
      </top>
      <bottom style="thin">
        <color rgb="FF003D52"/>
      </bottom>
      <diagonal/>
    </border>
    <border>
      <left style="thin">
        <color rgb="FF003D52"/>
      </left>
      <right/>
      <top/>
      <bottom/>
      <diagonal/>
    </border>
    <border>
      <left style="thin">
        <color rgb="FF5A5587"/>
      </left>
      <right style="thin">
        <color rgb="FF5A5587"/>
      </right>
      <top style="thin">
        <color rgb="FF5A5587"/>
      </top>
      <bottom style="thin">
        <color rgb="FF5A5587"/>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A5587"/>
      </left>
      <right/>
      <top style="thin">
        <color rgb="FF5A5587"/>
      </top>
      <bottom style="thin">
        <color rgb="FF5A5587"/>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5A5587"/>
      </right>
      <top style="thin">
        <color rgb="FF5A5587"/>
      </top>
      <bottom style="thin">
        <color rgb="FF5A5587"/>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rgb="FF003D52"/>
      </top>
      <bottom/>
      <diagonal/>
    </border>
    <border>
      <left/>
      <right style="medium">
        <color indexed="64"/>
      </right>
      <top style="thin">
        <color indexed="64"/>
      </top>
      <bottom style="thin">
        <color indexed="64"/>
      </bottom>
      <diagonal/>
    </border>
    <border>
      <left style="medium">
        <color indexed="64"/>
      </left>
      <right/>
      <top style="thin">
        <color rgb="FF003D52"/>
      </top>
      <bottom style="thin">
        <color rgb="FF003D52"/>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cellStyleXfs>
  <cellXfs count="171">
    <xf numFmtId="0" fontId="0" fillId="0" borderId="0" xfId="0"/>
    <xf numFmtId="0" fontId="3" fillId="0" borderId="0" xfId="0" applyFont="1"/>
    <xf numFmtId="0" fontId="3"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14" fillId="0" borderId="0" xfId="0" applyFont="1"/>
    <xf numFmtId="0" fontId="5" fillId="0" borderId="0" xfId="0" applyFont="1"/>
    <xf numFmtId="0" fontId="12" fillId="0" borderId="0" xfId="0" applyFont="1"/>
    <xf numFmtId="44" fontId="26" fillId="0" borderId="7" xfId="1" applyFont="1" applyBorder="1" applyAlignment="1" applyProtection="1">
      <alignment vertical="center"/>
    </xf>
    <xf numFmtId="0" fontId="5" fillId="3" borderId="7" xfId="0" applyFont="1" applyFill="1" applyBorder="1" applyAlignment="1">
      <alignment vertical="center"/>
    </xf>
    <xf numFmtId="0" fontId="10" fillId="3" borderId="7" xfId="0" applyFont="1" applyFill="1" applyBorder="1" applyAlignment="1">
      <alignment vertical="center"/>
    </xf>
    <xf numFmtId="0" fontId="5" fillId="3" borderId="7" xfId="0" applyFont="1" applyFill="1" applyBorder="1" applyAlignment="1">
      <alignment horizontal="center" vertical="center"/>
    </xf>
    <xf numFmtId="0" fontId="4" fillId="3" borderId="7" xfId="0" applyFont="1" applyFill="1" applyBorder="1" applyAlignment="1">
      <alignment vertical="center"/>
    </xf>
    <xf numFmtId="0" fontId="4" fillId="3" borderId="7" xfId="0" applyFont="1" applyFill="1" applyBorder="1" applyAlignment="1">
      <alignment horizontal="center" vertical="center"/>
    </xf>
    <xf numFmtId="0" fontId="4" fillId="3" borderId="7" xfId="0" applyFont="1" applyFill="1" applyBorder="1" applyAlignment="1">
      <alignment horizontal="left" vertical="center"/>
    </xf>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9" fontId="4" fillId="3" borderId="7" xfId="0" applyNumberFormat="1" applyFont="1" applyFill="1" applyBorder="1" applyAlignment="1">
      <alignment horizontal="center" vertical="center"/>
    </xf>
    <xf numFmtId="9" fontId="4" fillId="2" borderId="7" xfId="0" applyNumberFormat="1" applyFont="1" applyFill="1" applyBorder="1" applyAlignment="1">
      <alignment horizontal="center" vertical="center" wrapText="1"/>
    </xf>
    <xf numFmtId="1" fontId="3" fillId="0" borderId="0" xfId="0" applyNumberFormat="1" applyFont="1" applyAlignment="1">
      <alignment horizontal="center"/>
    </xf>
    <xf numFmtId="1" fontId="5" fillId="3" borderId="7" xfId="0" applyNumberFormat="1" applyFont="1" applyFill="1" applyBorder="1" applyAlignment="1">
      <alignment horizontal="center" vertical="center"/>
    </xf>
    <xf numFmtId="1" fontId="4" fillId="3" borderId="7" xfId="0" applyNumberFormat="1" applyFont="1" applyFill="1" applyBorder="1" applyAlignment="1">
      <alignment horizontal="center" vertical="center"/>
    </xf>
    <xf numFmtId="1" fontId="26" fillId="0" borderId="7" xfId="0" applyNumberFormat="1" applyFont="1" applyBorder="1" applyAlignment="1" applyProtection="1">
      <alignment horizontal="center" vertical="center"/>
      <protection locked="0"/>
    </xf>
    <xf numFmtId="1" fontId="13" fillId="0" borderId="0" xfId="1" applyNumberFormat="1" applyFont="1" applyBorder="1" applyAlignment="1" applyProtection="1">
      <alignment horizontal="center" vertical="center"/>
    </xf>
    <xf numFmtId="1" fontId="4" fillId="2" borderId="7" xfId="0" applyNumberFormat="1" applyFont="1" applyFill="1" applyBorder="1" applyAlignment="1">
      <alignment horizontal="center" vertical="center" wrapText="1"/>
    </xf>
    <xf numFmtId="0" fontId="31" fillId="0" borderId="0" xfId="0" applyFont="1" applyAlignment="1">
      <alignment vertical="center"/>
    </xf>
    <xf numFmtId="44" fontId="26" fillId="0" borderId="7" xfId="1" applyFont="1" applyBorder="1" applyAlignment="1" applyProtection="1">
      <alignment horizontal="center" vertical="center"/>
    </xf>
    <xf numFmtId="0" fontId="8" fillId="2" borderId="4" xfId="0" applyFont="1" applyFill="1" applyBorder="1" applyAlignment="1">
      <alignment horizontal="left" vertical="center"/>
    </xf>
    <xf numFmtId="0" fontId="3" fillId="2" borderId="4" xfId="0" applyFont="1" applyFill="1" applyBorder="1" applyAlignment="1">
      <alignment horizontal="left"/>
    </xf>
    <xf numFmtId="9" fontId="3" fillId="2" borderId="4" xfId="0" applyNumberFormat="1" applyFont="1" applyFill="1" applyBorder="1" applyAlignment="1">
      <alignment horizontal="left"/>
    </xf>
    <xf numFmtId="0" fontId="3" fillId="2" borderId="4" xfId="0" applyFont="1" applyFill="1" applyBorder="1" applyAlignment="1">
      <alignment horizontal="left" vertical="center"/>
    </xf>
    <xf numFmtId="9" fontId="5" fillId="3" borderId="7" xfId="0" applyNumberFormat="1" applyFont="1" applyFill="1" applyBorder="1" applyAlignment="1">
      <alignment vertical="center"/>
    </xf>
    <xf numFmtId="0" fontId="26" fillId="0" borderId="7" xfId="0" applyFont="1" applyBorder="1" applyAlignment="1">
      <alignment vertical="top"/>
    </xf>
    <xf numFmtId="0" fontId="33" fillId="0" borderId="7" xfId="0" applyFont="1" applyBorder="1" applyAlignment="1">
      <alignment horizontal="center" wrapText="1"/>
    </xf>
    <xf numFmtId="0" fontId="26" fillId="0" borderId="7" xfId="0" applyFont="1" applyBorder="1" applyAlignment="1">
      <alignment horizontal="center" vertical="top"/>
    </xf>
    <xf numFmtId="9" fontId="4" fillId="3" borderId="7" xfId="0" applyNumberFormat="1" applyFont="1" applyFill="1" applyBorder="1" applyAlignment="1">
      <alignment vertical="center"/>
    </xf>
    <xf numFmtId="0" fontId="26" fillId="0" borderId="7" xfId="0" applyFont="1" applyBorder="1" applyAlignment="1">
      <alignment horizontal="center" vertical="center"/>
    </xf>
    <xf numFmtId="44" fontId="26" fillId="0" borderId="7" xfId="1" applyFont="1" applyBorder="1" applyAlignment="1" applyProtection="1">
      <alignment vertical="top"/>
    </xf>
    <xf numFmtId="9" fontId="26" fillId="0" borderId="7" xfId="0" applyNumberFormat="1" applyFont="1" applyBorder="1" applyAlignment="1">
      <alignment horizontal="center" vertical="top"/>
    </xf>
    <xf numFmtId="9" fontId="26" fillId="0" borderId="7" xfId="0" applyNumberFormat="1" applyFont="1" applyBorder="1" applyAlignment="1">
      <alignment vertical="top"/>
    </xf>
    <xf numFmtId="0" fontId="13" fillId="0" borderId="0" xfId="0" applyFont="1" applyAlignment="1">
      <alignment vertical="top"/>
    </xf>
    <xf numFmtId="0" fontId="13" fillId="0" borderId="0" xfId="0" applyFont="1" applyAlignment="1">
      <alignment horizontal="center" vertical="top"/>
    </xf>
    <xf numFmtId="44" fontId="13" fillId="0" borderId="0" xfId="1" applyFont="1" applyBorder="1" applyAlignment="1" applyProtection="1">
      <alignment vertical="top"/>
    </xf>
    <xf numFmtId="9" fontId="13" fillId="0" borderId="0" xfId="0" applyNumberFormat="1" applyFont="1" applyAlignment="1">
      <alignment horizontal="center" vertical="top"/>
    </xf>
    <xf numFmtId="44" fontId="13" fillId="0" borderId="0" xfId="1" applyFont="1" applyBorder="1" applyAlignment="1" applyProtection="1">
      <alignment horizontal="center" vertical="center"/>
    </xf>
    <xf numFmtId="0" fontId="13" fillId="0" borderId="0" xfId="0" applyFont="1" applyAlignment="1">
      <alignment horizontal="center" vertical="center"/>
    </xf>
    <xf numFmtId="0" fontId="26" fillId="0" borderId="7" xfId="0" applyFont="1" applyBorder="1" applyAlignment="1">
      <alignment vertical="center"/>
    </xf>
    <xf numFmtId="9" fontId="26" fillId="0" borderId="7" xfId="3" applyFont="1" applyBorder="1" applyAlignment="1" applyProtection="1">
      <alignment vertical="top"/>
    </xf>
    <xf numFmtId="8" fontId="26" fillId="0" borderId="7" xfId="1" applyNumberFormat="1" applyFont="1" applyBorder="1" applyAlignment="1" applyProtection="1">
      <alignment vertical="top"/>
    </xf>
    <xf numFmtId="8" fontId="26" fillId="0" borderId="7" xfId="1" applyNumberFormat="1" applyFont="1" applyBorder="1" applyAlignment="1" applyProtection="1">
      <alignment vertical="center"/>
    </xf>
    <xf numFmtId="0" fontId="26" fillId="0" borderId="7" xfId="0" applyFont="1" applyBorder="1" applyAlignment="1">
      <alignment horizontal="center" vertical="top" wrapText="1"/>
    </xf>
    <xf numFmtId="164" fontId="35" fillId="0" borderId="7" xfId="3" applyNumberFormat="1" applyFont="1" applyFill="1" applyBorder="1" applyProtection="1"/>
    <xf numFmtId="164" fontId="35" fillId="0" borderId="7" xfId="0" applyNumberFormat="1" applyFont="1" applyBorder="1"/>
    <xf numFmtId="0" fontId="8" fillId="2" borderId="0" xfId="0" applyFont="1" applyFill="1" applyAlignment="1">
      <alignment horizontal="left" vertical="center"/>
    </xf>
    <xf numFmtId="0" fontId="5" fillId="2" borderId="2" xfId="0" applyFont="1" applyFill="1" applyBorder="1" applyAlignment="1">
      <alignment horizontal="center"/>
    </xf>
    <xf numFmtId="0" fontId="4" fillId="2" borderId="1" xfId="0" applyFont="1" applyFill="1" applyBorder="1" applyAlignment="1">
      <alignment horizontal="left"/>
    </xf>
    <xf numFmtId="0" fontId="4" fillId="2" borderId="8" xfId="0" applyFont="1" applyFill="1" applyBorder="1" applyAlignment="1">
      <alignment horizontal="left"/>
    </xf>
    <xf numFmtId="9" fontId="5" fillId="2" borderId="9" xfId="0" applyNumberFormat="1" applyFont="1" applyFill="1" applyBorder="1" applyAlignment="1">
      <alignment horizontal="center"/>
    </xf>
    <xf numFmtId="0" fontId="5" fillId="2" borderId="9" xfId="0" applyFont="1" applyFill="1" applyBorder="1" applyAlignment="1">
      <alignment horizontal="center" vertical="center"/>
    </xf>
    <xf numFmtId="0" fontId="5" fillId="2" borderId="9" xfId="0" applyFont="1" applyFill="1" applyBorder="1" applyAlignment="1">
      <alignment horizontal="left"/>
    </xf>
    <xf numFmtId="0" fontId="5" fillId="2" borderId="3" xfId="0" applyFont="1" applyFill="1" applyBorder="1" applyAlignment="1">
      <alignment horizontal="center"/>
    </xf>
    <xf numFmtId="0" fontId="4" fillId="2" borderId="5" xfId="0" applyFont="1" applyFill="1" applyBorder="1" applyAlignment="1">
      <alignment horizontal="left"/>
    </xf>
    <xf numFmtId="0" fontId="5" fillId="2" borderId="0" xfId="0" applyFont="1" applyFill="1" applyAlignment="1">
      <alignment horizontal="center"/>
    </xf>
    <xf numFmtId="0" fontId="15" fillId="0" borderId="0" xfId="0" applyFont="1" applyAlignment="1">
      <alignment vertical="top" wrapText="1"/>
    </xf>
    <xf numFmtId="0" fontId="5" fillId="3" borderId="13" xfId="0" applyFont="1" applyFill="1" applyBorder="1"/>
    <xf numFmtId="0" fontId="5" fillId="3" borderId="0" xfId="0" applyFont="1" applyFill="1"/>
    <xf numFmtId="0" fontId="21" fillId="3" borderId="0" xfId="0" applyFont="1" applyFill="1"/>
    <xf numFmtId="1" fontId="5" fillId="3" borderId="0" xfId="0" applyNumberFormat="1" applyFont="1" applyFill="1"/>
    <xf numFmtId="1" fontId="21" fillId="3" borderId="0" xfId="0" applyNumberFormat="1" applyFont="1" applyFill="1"/>
    <xf numFmtId="9" fontId="3" fillId="0" borderId="0" xfId="0" applyNumberFormat="1" applyFont="1"/>
    <xf numFmtId="0" fontId="31" fillId="0" borderId="22" xfId="0" applyFont="1" applyBorder="1" applyAlignment="1">
      <alignment vertical="center"/>
    </xf>
    <xf numFmtId="0" fontId="3" fillId="0" borderId="23" xfId="0" applyFont="1" applyBorder="1"/>
    <xf numFmtId="0" fontId="4" fillId="2" borderId="27" xfId="0" applyFont="1" applyFill="1" applyBorder="1" applyAlignment="1">
      <alignment horizontal="left" vertical="center"/>
    </xf>
    <xf numFmtId="0" fontId="4" fillId="2" borderId="22" xfId="0" applyFont="1" applyFill="1" applyBorder="1" applyAlignment="1">
      <alignment horizontal="left" vertical="center"/>
    </xf>
    <xf numFmtId="0" fontId="32" fillId="0" borderId="22" xfId="0" applyFont="1" applyBorder="1" applyAlignment="1">
      <alignment horizontal="left" vertical="center"/>
    </xf>
    <xf numFmtId="9" fontId="7" fillId="0" borderId="0" xfId="0" applyNumberFormat="1" applyFont="1" applyAlignment="1">
      <alignment horizontal="left" vertical="center"/>
    </xf>
    <xf numFmtId="0" fontId="31" fillId="2" borderId="29" xfId="0" applyFont="1" applyFill="1" applyBorder="1" applyAlignment="1">
      <alignment horizontal="left" vertical="center"/>
    </xf>
    <xf numFmtId="0" fontId="8" fillId="2" borderId="23" xfId="0" applyFont="1" applyFill="1" applyBorder="1" applyAlignment="1">
      <alignment horizontal="left" vertical="center"/>
    </xf>
    <xf numFmtId="0" fontId="28" fillId="3" borderId="30" xfId="0" applyFont="1" applyFill="1" applyBorder="1" applyAlignment="1">
      <alignment vertical="center"/>
    </xf>
    <xf numFmtId="0" fontId="5" fillId="3" borderId="31" xfId="0" applyFont="1" applyFill="1" applyBorder="1" applyAlignment="1">
      <alignment vertical="center"/>
    </xf>
    <xf numFmtId="0" fontId="31" fillId="0" borderId="32" xfId="0" applyFont="1" applyBorder="1" applyAlignment="1">
      <alignment horizontal="center" vertical="center"/>
    </xf>
    <xf numFmtId="0" fontId="34" fillId="3" borderId="22" xfId="2" applyFont="1" applyFill="1" applyBorder="1" applyAlignment="1" applyProtection="1">
      <alignment horizontal="center" vertical="center"/>
    </xf>
    <xf numFmtId="0" fontId="4" fillId="3" borderId="31" xfId="0" applyFont="1" applyFill="1" applyBorder="1" applyAlignment="1">
      <alignment vertical="center"/>
    </xf>
    <xf numFmtId="0" fontId="31" fillId="0" borderId="30" xfId="0" applyFont="1" applyBorder="1" applyAlignment="1">
      <alignment horizontal="center" vertical="center"/>
    </xf>
    <xf numFmtId="44" fontId="26" fillId="0" borderId="31" xfId="1" applyFont="1" applyBorder="1" applyAlignment="1" applyProtection="1">
      <alignment vertical="center"/>
    </xf>
    <xf numFmtId="0" fontId="11" fillId="3" borderId="31" xfId="0" applyFont="1" applyFill="1" applyBorder="1" applyAlignment="1">
      <alignment vertical="center"/>
    </xf>
    <xf numFmtId="0" fontId="15" fillId="0" borderId="22" xfId="0" applyFont="1" applyBorder="1" applyAlignment="1">
      <alignment horizontal="center" vertical="center"/>
    </xf>
    <xf numFmtId="0" fontId="15" fillId="0" borderId="23" xfId="0" applyFont="1" applyBorder="1" applyAlignment="1">
      <alignment vertical="top"/>
    </xf>
    <xf numFmtId="0" fontId="28" fillId="3" borderId="30" xfId="0" applyFont="1" applyFill="1" applyBorder="1" applyAlignment="1">
      <alignment horizontal="right" vertical="center"/>
    </xf>
    <xf numFmtId="0" fontId="34" fillId="3" borderId="22" xfId="4" applyFont="1" applyFill="1" applyBorder="1" applyAlignment="1" applyProtection="1">
      <alignment horizontal="center" vertical="center"/>
    </xf>
    <xf numFmtId="0" fontId="31" fillId="0" borderId="30" xfId="0" applyFont="1" applyBorder="1" applyAlignment="1">
      <alignment horizontal="center" vertical="center" wrapText="1"/>
    </xf>
    <xf numFmtId="0" fontId="31" fillId="3" borderId="22" xfId="0" applyFont="1" applyFill="1" applyBorder="1" applyAlignment="1">
      <alignment horizontal="center" vertical="center" wrapText="1"/>
    </xf>
    <xf numFmtId="0" fontId="34" fillId="3" borderId="22" xfId="2" applyFont="1" applyFill="1" applyBorder="1" applyAlignment="1" applyProtection="1">
      <alignment horizontal="center" vertical="center" wrapText="1"/>
    </xf>
    <xf numFmtId="0" fontId="4" fillId="3" borderId="31" xfId="0" applyFont="1" applyFill="1" applyBorder="1" applyAlignment="1">
      <alignment horizontal="center" vertical="center"/>
    </xf>
    <xf numFmtId="0" fontId="28" fillId="2" borderId="30" xfId="0" applyFont="1" applyFill="1" applyBorder="1" applyAlignment="1">
      <alignment horizontal="right" vertical="center" wrapText="1"/>
    </xf>
    <xf numFmtId="0" fontId="4" fillId="2" borderId="31" xfId="0" applyFont="1" applyFill="1" applyBorder="1" applyAlignment="1">
      <alignment horizontal="center" vertical="center" wrapText="1"/>
    </xf>
    <xf numFmtId="0" fontId="29" fillId="0" borderId="30" xfId="0" applyFont="1" applyBorder="1" applyAlignment="1">
      <alignment horizontal="center" vertical="center"/>
    </xf>
    <xf numFmtId="0" fontId="28" fillId="3" borderId="38" xfId="0" applyFont="1" applyFill="1" applyBorder="1" applyAlignment="1">
      <alignment horizontal="left" vertical="center"/>
    </xf>
    <xf numFmtId="0" fontId="28" fillId="3" borderId="22" xfId="0" applyFont="1" applyFill="1" applyBorder="1" applyAlignment="1">
      <alignment horizontal="left" vertical="center"/>
    </xf>
    <xf numFmtId="0" fontId="21" fillId="3" borderId="23" xfId="0" applyFont="1" applyFill="1" applyBorder="1" applyAlignment="1">
      <alignment horizontal="right"/>
    </xf>
    <xf numFmtId="0" fontId="5" fillId="3" borderId="23" xfId="0" applyFont="1" applyFill="1" applyBorder="1"/>
    <xf numFmtId="0" fontId="21" fillId="3" borderId="23" xfId="0" applyFont="1" applyFill="1" applyBorder="1"/>
    <xf numFmtId="0" fontId="28" fillId="3" borderId="39" xfId="0" applyFont="1" applyFill="1" applyBorder="1" applyAlignment="1">
      <alignment vertical="center"/>
    </xf>
    <xf numFmtId="0" fontId="4" fillId="3" borderId="40" xfId="0" applyFont="1" applyFill="1" applyBorder="1"/>
    <xf numFmtId="1" fontId="26" fillId="0" borderId="17" xfId="1" applyNumberFormat="1" applyFont="1" applyBorder="1" applyAlignment="1" applyProtection="1">
      <alignment horizontal="center" vertical="center"/>
      <protection locked="0"/>
    </xf>
    <xf numFmtId="1" fontId="26" fillId="0" borderId="18" xfId="1" applyNumberFormat="1" applyFont="1" applyBorder="1" applyAlignment="1" applyProtection="1">
      <alignment horizontal="center" vertical="center"/>
      <protection locked="0"/>
    </xf>
    <xf numFmtId="44" fontId="26" fillId="0" borderId="34" xfId="1" applyFont="1" applyBorder="1" applyAlignment="1" applyProtection="1">
      <alignment horizontal="center" vertical="center"/>
    </xf>
    <xf numFmtId="44" fontId="26" fillId="0" borderId="36" xfId="1" applyFont="1" applyBorder="1" applyAlignment="1" applyProtection="1">
      <alignment horizontal="center" vertical="center"/>
    </xf>
    <xf numFmtId="0" fontId="9" fillId="2" borderId="31" xfId="0" applyFont="1" applyFill="1" applyBorder="1" applyAlignment="1">
      <alignment horizontal="center" vertical="center" wrapText="1"/>
    </xf>
    <xf numFmtId="1" fontId="21" fillId="2" borderId="7" xfId="0" applyNumberFormat="1" applyFont="1" applyFill="1" applyBorder="1" applyAlignment="1">
      <alignment horizontal="center" vertical="center" wrapText="1"/>
    </xf>
    <xf numFmtId="1" fontId="26" fillId="0" borderId="7" xfId="5" applyNumberFormat="1" applyFont="1" applyBorder="1" applyAlignment="1" applyProtection="1">
      <alignment horizontal="center" vertical="center"/>
      <protection locked="0"/>
    </xf>
    <xf numFmtId="0" fontId="28" fillId="2" borderId="3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7" xfId="0" applyFont="1" applyFill="1" applyBorder="1" applyAlignment="1">
      <alignment horizontal="center" vertical="center"/>
    </xf>
    <xf numFmtId="0" fontId="21" fillId="2" borderId="7" xfId="0" applyFont="1" applyFill="1" applyBorder="1" applyAlignment="1">
      <alignment horizontal="center" vertical="center" wrapText="1"/>
    </xf>
    <xf numFmtId="0" fontId="17" fillId="0" borderId="12" xfId="0" applyFont="1" applyBorder="1" applyAlignment="1">
      <alignment horizontal="center"/>
    </xf>
    <xf numFmtId="0" fontId="17" fillId="0" borderId="13" xfId="0" applyFont="1" applyBorder="1" applyAlignment="1">
      <alignment horizontal="center"/>
    </xf>
    <xf numFmtId="0" fontId="17" fillId="0" borderId="25" xfId="0" applyFont="1" applyBorder="1" applyAlignment="1">
      <alignment horizontal="center"/>
    </xf>
    <xf numFmtId="9" fontId="26" fillId="0" borderId="7" xfId="0" applyNumberFormat="1" applyFont="1" applyBorder="1" applyAlignment="1">
      <alignment horizontal="center" vertical="top"/>
    </xf>
    <xf numFmtId="9" fontId="21" fillId="2" borderId="7" xfId="0" applyNumberFormat="1" applyFont="1" applyFill="1" applyBorder="1" applyAlignment="1">
      <alignment horizontal="center" vertical="center" wrapText="1"/>
    </xf>
    <xf numFmtId="0" fontId="31" fillId="0" borderId="32" xfId="0" applyFont="1" applyBorder="1" applyAlignment="1">
      <alignment horizontal="center" vertical="center"/>
    </xf>
    <xf numFmtId="0" fontId="31" fillId="0" borderId="33" xfId="0" applyFont="1" applyBorder="1" applyAlignment="1">
      <alignment horizontal="center" vertical="center"/>
    </xf>
    <xf numFmtId="44" fontId="26" fillId="0" borderId="7" xfId="1" applyFont="1" applyBorder="1" applyAlignment="1" applyProtection="1">
      <alignment horizontal="center" vertical="center"/>
    </xf>
    <xf numFmtId="44" fontId="26" fillId="0" borderId="31" xfId="1" applyFont="1" applyBorder="1" applyAlignment="1" applyProtection="1">
      <alignment horizontal="center" vertic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0" xfId="0" applyFont="1" applyAlignment="1">
      <alignment horizontal="center"/>
    </xf>
    <xf numFmtId="0" fontId="3" fillId="0" borderId="23" xfId="0" applyFont="1" applyBorder="1" applyAlignment="1">
      <alignment horizontal="center"/>
    </xf>
    <xf numFmtId="0" fontId="10" fillId="2" borderId="37" xfId="0" applyFont="1" applyFill="1" applyBorder="1" applyAlignment="1">
      <alignment horizontal="right" vertical="center"/>
    </xf>
    <xf numFmtId="0" fontId="10" fillId="2" borderId="9" xfId="0" applyFont="1" applyFill="1" applyBorder="1" applyAlignment="1">
      <alignment horizontal="right" vertical="center"/>
    </xf>
    <xf numFmtId="0" fontId="10" fillId="2" borderId="10" xfId="0" applyFont="1" applyFill="1" applyBorder="1" applyAlignment="1">
      <alignment horizontal="right" vertical="center"/>
    </xf>
    <xf numFmtId="0" fontId="22" fillId="3" borderId="40" xfId="2" applyFont="1" applyFill="1" applyBorder="1" applyAlignment="1" applyProtection="1">
      <alignment horizontal="right"/>
    </xf>
    <xf numFmtId="0" fontId="22" fillId="3" borderId="41" xfId="2" applyFont="1" applyFill="1" applyBorder="1" applyAlignment="1" applyProtection="1">
      <alignment horizontal="right"/>
    </xf>
    <xf numFmtId="0" fontId="21" fillId="3" borderId="0" xfId="0" applyFont="1" applyFill="1" applyAlignment="1">
      <alignment horizontal="right"/>
    </xf>
    <xf numFmtId="0" fontId="21" fillId="3" borderId="23" xfId="0" applyFont="1" applyFill="1" applyBorder="1" applyAlignment="1">
      <alignment horizontal="right"/>
    </xf>
    <xf numFmtId="0" fontId="21" fillId="3" borderId="13" xfId="0" applyFont="1" applyFill="1" applyBorder="1" applyAlignment="1">
      <alignment horizontal="right"/>
    </xf>
    <xf numFmtId="0" fontId="21" fillId="3" borderId="25" xfId="0" applyFont="1" applyFill="1" applyBorder="1" applyAlignment="1">
      <alignment horizontal="right"/>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5" fillId="2" borderId="9" xfId="0" applyFont="1" applyFill="1" applyBorder="1" applyAlignment="1">
      <alignment horizontal="center"/>
    </xf>
    <xf numFmtId="0" fontId="5" fillId="2" borderId="28" xfId="0" applyFont="1" applyFill="1" applyBorder="1" applyAlignment="1">
      <alignment horizontal="center"/>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23" fillId="0" borderId="24" xfId="0" applyFont="1" applyBorder="1" applyAlignment="1">
      <alignment horizontal="right" vertical="center"/>
    </xf>
    <xf numFmtId="0" fontId="16" fillId="0" borderId="11" xfId="0" applyFont="1" applyBorder="1" applyAlignment="1">
      <alignment horizontal="right" vertical="center"/>
    </xf>
    <xf numFmtId="0" fontId="16" fillId="0" borderId="24" xfId="0" applyFont="1" applyBorder="1" applyAlignment="1">
      <alignment horizontal="right" vertical="center"/>
    </xf>
    <xf numFmtId="0" fontId="17" fillId="0" borderId="15" xfId="0" applyFont="1" applyBorder="1" applyAlignment="1">
      <alignment horizontal="center" wrapText="1"/>
    </xf>
    <xf numFmtId="0" fontId="17" fillId="0" borderId="16" xfId="0" applyFont="1" applyBorder="1" applyAlignment="1">
      <alignment horizontal="center" wrapText="1"/>
    </xf>
    <xf numFmtId="0" fontId="17" fillId="0" borderId="26" xfId="0" applyFont="1" applyBorder="1" applyAlignment="1">
      <alignment horizontal="center" wrapText="1"/>
    </xf>
    <xf numFmtId="0" fontId="17" fillId="0" borderId="14" xfId="0" applyFont="1" applyBorder="1" applyAlignment="1">
      <alignment horizontal="center"/>
    </xf>
    <xf numFmtId="0" fontId="17" fillId="0" borderId="0" xfId="0" applyFont="1" applyAlignment="1">
      <alignment horizontal="center"/>
    </xf>
    <xf numFmtId="0" fontId="17" fillId="0" borderId="23" xfId="0" applyFont="1" applyBorder="1" applyAlignment="1">
      <alignment horizontal="center"/>
    </xf>
    <xf numFmtId="0" fontId="27" fillId="3" borderId="0" xfId="0" applyFont="1" applyFill="1" applyAlignment="1">
      <alignment horizontal="left" vertical="top" wrapText="1"/>
    </xf>
    <xf numFmtId="0" fontId="31" fillId="0" borderId="35" xfId="0" applyFont="1" applyBorder="1" applyAlignment="1">
      <alignment horizontal="center" vertical="center"/>
    </xf>
    <xf numFmtId="44" fontId="26" fillId="0" borderId="17" xfId="1" applyFont="1" applyBorder="1" applyAlignment="1" applyProtection="1">
      <alignment horizontal="center" vertical="center"/>
    </xf>
    <xf numFmtId="44" fontId="26" fillId="0" borderId="18" xfId="1" applyFont="1" applyBorder="1" applyAlignment="1" applyProtection="1">
      <alignment horizontal="center" vertical="center"/>
    </xf>
    <xf numFmtId="0" fontId="31" fillId="0" borderId="32" xfId="0" applyFont="1" applyBorder="1" applyAlignment="1">
      <alignment horizontal="center" vertical="center" wrapText="1"/>
    </xf>
    <xf numFmtId="0" fontId="31" fillId="0" borderId="35" xfId="0" applyFont="1" applyBorder="1" applyAlignment="1">
      <alignment horizontal="center" vertical="center" wrapText="1"/>
    </xf>
    <xf numFmtId="44" fontId="26" fillId="0" borderId="7" xfId="0" applyNumberFormat="1" applyFont="1" applyBorder="1" applyAlignment="1">
      <alignment horizontal="center" vertical="center"/>
    </xf>
    <xf numFmtId="44" fontId="26" fillId="0" borderId="31" xfId="0" applyNumberFormat="1" applyFont="1" applyBorder="1" applyAlignment="1">
      <alignment horizontal="center" vertical="center"/>
    </xf>
  </cellXfs>
  <cellStyles count="6">
    <cellStyle name="Hyperlink" xfId="4" xr:uid="{646359BF-9BCA-4E56-930A-F3A476CAC5B4}"/>
    <cellStyle name="Lien hypertexte" xfId="2" builtinId="8"/>
    <cellStyle name="Milliers" xfId="5" builtinId="3"/>
    <cellStyle name="Monétaire" xfId="1" builtinId="4"/>
    <cellStyle name="Normal" xfId="0" builtinId="0"/>
    <cellStyle name="Pourcentage" xfId="3" builtinId="5"/>
  </cellStyles>
  <dxfs count="0"/>
  <tableStyles count="0" defaultTableStyle="TableStyleMedium2" defaultPivotStyle="PivotStyleLight16"/>
  <colors>
    <mruColors>
      <color rgb="FF003D52"/>
      <color rgb="FFCD1719"/>
      <color rgb="FF3FA535"/>
      <color rgb="FF5C4D85"/>
      <color rgb="FF5A5587"/>
      <color rgb="FFC55F4D"/>
      <color rgb="FFAA6455"/>
      <color rgb="FF9966FF"/>
      <color rgb="FF9933FF"/>
      <color rgb="FF3AAA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8817</xdr:colOff>
      <xdr:row>0</xdr:row>
      <xdr:rowOff>15428</xdr:rowOff>
    </xdr:from>
    <xdr:to>
      <xdr:col>10</xdr:col>
      <xdr:colOff>33073</xdr:colOff>
      <xdr:row>16</xdr:row>
      <xdr:rowOff>6614</xdr:rowOff>
    </xdr:to>
    <xdr:pic>
      <xdr:nvPicPr>
        <xdr:cNvPr id="3" name="Image 2">
          <a:extLst>
            <a:ext uri="{FF2B5EF4-FFF2-40B4-BE49-F238E27FC236}">
              <a16:creationId xmlns:a16="http://schemas.microsoft.com/office/drawing/2014/main" id="{55AD4815-547F-442D-8E1E-58E62DB6FDB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9" t="7346" r="-347" b="1451"/>
        <a:stretch/>
      </xdr:blipFill>
      <xdr:spPr>
        <a:xfrm>
          <a:off x="8817" y="15428"/>
          <a:ext cx="12234777" cy="286191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nte-directe-dv.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08"/>
  <sheetViews>
    <sheetView tabSelected="1" view="pageBreakPreview" topLeftCell="A22" zoomScale="96" zoomScaleNormal="106" zoomScaleSheetLayoutView="96" workbookViewId="0">
      <selection activeCell="I35" sqref="I35:I36"/>
    </sheetView>
  </sheetViews>
  <sheetFormatPr baseColWidth="10" defaultColWidth="11.44140625" defaultRowHeight="17.399999999999999" x14ac:dyDescent="0.4"/>
  <cols>
    <col min="1" max="1" width="7.88671875" style="25" customWidth="1"/>
    <col min="2" max="2" width="70.33203125" style="1" bestFit="1" customWidth="1"/>
    <col min="3" max="3" width="21.88671875" style="1" bestFit="1" customWidth="1"/>
    <col min="4" max="4" width="11.44140625" style="1"/>
    <col min="5" max="5" width="11.44140625" style="1" customWidth="1"/>
    <col min="6" max="6" width="9.33203125" style="69" hidden="1" customWidth="1"/>
    <col min="7" max="7" width="12.44140625" style="2" bestFit="1" customWidth="1"/>
    <col min="8" max="8" width="12.44140625" style="1" customWidth="1"/>
    <col min="9" max="9" width="15.5546875" style="19" customWidth="1"/>
    <col min="10" max="10" width="11.44140625" style="1" customWidth="1"/>
    <col min="11" max="11" width="7.88671875" style="1" customWidth="1"/>
    <col min="12" max="16384" width="11.44140625" style="1"/>
  </cols>
  <sheetData>
    <row r="1" spans="1:11" ht="15" customHeight="1" x14ac:dyDescent="0.4">
      <c r="A1" s="124"/>
      <c r="B1" s="125"/>
      <c r="C1" s="125"/>
      <c r="D1" s="125"/>
      <c r="E1" s="125"/>
      <c r="F1" s="125"/>
      <c r="G1" s="125"/>
      <c r="H1" s="125"/>
      <c r="I1" s="125"/>
      <c r="J1" s="126"/>
      <c r="K1" s="5"/>
    </row>
    <row r="2" spans="1:11" x14ac:dyDescent="0.4">
      <c r="A2" s="127"/>
      <c r="B2" s="128"/>
      <c r="C2" s="128"/>
      <c r="D2" s="128"/>
      <c r="E2" s="128"/>
      <c r="F2" s="128"/>
      <c r="G2" s="128"/>
      <c r="H2" s="128"/>
      <c r="I2" s="128"/>
      <c r="J2" s="129"/>
      <c r="K2" s="5"/>
    </row>
    <row r="3" spans="1:11" x14ac:dyDescent="0.4">
      <c r="A3" s="127"/>
      <c r="B3" s="128"/>
      <c r="C3" s="128"/>
      <c r="D3" s="128"/>
      <c r="E3" s="128"/>
      <c r="F3" s="128"/>
      <c r="G3" s="128"/>
      <c r="H3" s="128"/>
      <c r="I3" s="128"/>
      <c r="J3" s="129"/>
      <c r="K3" s="5"/>
    </row>
    <row r="4" spans="1:11" x14ac:dyDescent="0.4">
      <c r="A4" s="127"/>
      <c r="B4" s="128"/>
      <c r="C4" s="128"/>
      <c r="D4" s="128"/>
      <c r="E4" s="128"/>
      <c r="F4" s="128"/>
      <c r="G4" s="128"/>
      <c r="H4" s="128"/>
      <c r="I4" s="128"/>
      <c r="J4" s="129"/>
      <c r="K4" s="5"/>
    </row>
    <row r="5" spans="1:11" x14ac:dyDescent="0.4">
      <c r="A5" s="127"/>
      <c r="B5" s="128"/>
      <c r="C5" s="128"/>
      <c r="D5" s="128"/>
      <c r="E5" s="128"/>
      <c r="F5" s="128"/>
      <c r="G5" s="128"/>
      <c r="H5" s="128"/>
      <c r="I5" s="128"/>
      <c r="J5" s="129"/>
      <c r="K5" s="5"/>
    </row>
    <row r="6" spans="1:11" x14ac:dyDescent="0.4">
      <c r="A6" s="127"/>
      <c r="B6" s="128"/>
      <c r="C6" s="128"/>
      <c r="D6" s="128"/>
      <c r="E6" s="128"/>
      <c r="F6" s="128"/>
      <c r="G6" s="128"/>
      <c r="H6" s="128"/>
      <c r="I6" s="128"/>
      <c r="J6" s="129"/>
      <c r="K6" s="5"/>
    </row>
    <row r="7" spans="1:11" x14ac:dyDescent="0.4">
      <c r="A7" s="127"/>
      <c r="B7" s="128"/>
      <c r="C7" s="128"/>
      <c r="D7" s="128"/>
      <c r="E7" s="128"/>
      <c r="F7" s="128"/>
      <c r="G7" s="128"/>
      <c r="H7" s="128"/>
      <c r="I7" s="128"/>
      <c r="J7" s="129"/>
      <c r="K7" s="5"/>
    </row>
    <row r="8" spans="1:11" x14ac:dyDescent="0.4">
      <c r="A8" s="127"/>
      <c r="B8" s="128"/>
      <c r="C8" s="128"/>
      <c r="D8" s="128"/>
      <c r="E8" s="128"/>
      <c r="F8" s="128"/>
      <c r="G8" s="128"/>
      <c r="H8" s="128"/>
      <c r="I8" s="128"/>
      <c r="J8" s="129"/>
      <c r="K8" s="5"/>
    </row>
    <row r="9" spans="1:11" x14ac:dyDescent="0.4">
      <c r="A9" s="127"/>
      <c r="B9" s="128"/>
      <c r="C9" s="128"/>
      <c r="D9" s="128"/>
      <c r="E9" s="128"/>
      <c r="F9" s="128"/>
      <c r="G9" s="128"/>
      <c r="H9" s="128"/>
      <c r="I9" s="128"/>
      <c r="J9" s="129"/>
      <c r="K9" s="5"/>
    </row>
    <row r="10" spans="1:11" x14ac:dyDescent="0.4">
      <c r="A10" s="127"/>
      <c r="B10" s="128"/>
      <c r="C10" s="128"/>
      <c r="D10" s="128"/>
      <c r="E10" s="128"/>
      <c r="F10" s="128"/>
      <c r="G10" s="128"/>
      <c r="H10" s="128"/>
      <c r="I10" s="128"/>
      <c r="J10" s="129"/>
      <c r="K10" s="5"/>
    </row>
    <row r="11" spans="1:11" x14ac:dyDescent="0.4">
      <c r="A11" s="127"/>
      <c r="B11" s="128"/>
      <c r="C11" s="128"/>
      <c r="D11" s="128"/>
      <c r="E11" s="128"/>
      <c r="F11" s="128"/>
      <c r="G11" s="128"/>
      <c r="H11" s="128"/>
      <c r="I11" s="128"/>
      <c r="J11" s="129"/>
      <c r="K11" s="5"/>
    </row>
    <row r="12" spans="1:11" x14ac:dyDescent="0.4">
      <c r="A12" s="127"/>
      <c r="B12" s="128"/>
      <c r="C12" s="128"/>
      <c r="D12" s="128"/>
      <c r="E12" s="128"/>
      <c r="F12" s="128"/>
      <c r="G12" s="128"/>
      <c r="H12" s="128"/>
      <c r="I12" s="128"/>
      <c r="J12" s="129"/>
    </row>
    <row r="13" spans="1:11" x14ac:dyDescent="0.4">
      <c r="A13" s="127"/>
      <c r="B13" s="128"/>
      <c r="C13" s="128"/>
      <c r="D13" s="128"/>
      <c r="E13" s="128"/>
      <c r="F13" s="128"/>
      <c r="G13" s="128"/>
      <c r="H13" s="128"/>
      <c r="I13" s="128"/>
      <c r="J13" s="129"/>
      <c r="K13" s="5"/>
    </row>
    <row r="14" spans="1:11" x14ac:dyDescent="0.4">
      <c r="A14" s="127"/>
      <c r="B14" s="128"/>
      <c r="C14" s="128"/>
      <c r="D14" s="128"/>
      <c r="E14" s="128"/>
      <c r="F14" s="128"/>
      <c r="G14" s="128"/>
      <c r="H14" s="128"/>
      <c r="I14" s="128"/>
      <c r="J14" s="129"/>
      <c r="K14" s="5"/>
    </row>
    <row r="15" spans="1:11" x14ac:dyDescent="0.4">
      <c r="A15" s="127"/>
      <c r="B15" s="128"/>
      <c r="C15" s="128"/>
      <c r="D15" s="128"/>
      <c r="E15" s="128"/>
      <c r="F15" s="128"/>
      <c r="G15" s="128"/>
      <c r="H15" s="128"/>
      <c r="I15" s="128"/>
      <c r="J15" s="129"/>
      <c r="K15" s="5"/>
    </row>
    <row r="16" spans="1:11" x14ac:dyDescent="0.4">
      <c r="A16" s="127"/>
      <c r="B16" s="128"/>
      <c r="C16" s="128"/>
      <c r="D16" s="128"/>
      <c r="E16" s="128"/>
      <c r="F16" s="128"/>
      <c r="G16" s="128"/>
      <c r="H16" s="128"/>
      <c r="I16" s="128"/>
      <c r="J16" s="129"/>
    </row>
    <row r="17" spans="1:11" ht="14.4" customHeight="1" x14ac:dyDescent="0.4">
      <c r="A17" s="154" t="s">
        <v>0</v>
      </c>
      <c r="B17" s="155"/>
      <c r="C17" s="115" t="s">
        <v>1</v>
      </c>
      <c r="D17" s="116"/>
      <c r="E17" s="116"/>
      <c r="F17" s="116"/>
      <c r="G17" s="116"/>
      <c r="H17" s="116"/>
      <c r="I17" s="116"/>
      <c r="J17" s="117"/>
      <c r="K17" s="5"/>
    </row>
    <row r="18" spans="1:11" ht="15" customHeight="1" x14ac:dyDescent="0.4">
      <c r="A18" s="156"/>
      <c r="B18" s="155"/>
      <c r="C18" s="160" t="s">
        <v>2</v>
      </c>
      <c r="D18" s="161"/>
      <c r="E18" s="161"/>
      <c r="F18" s="161"/>
      <c r="G18" s="161"/>
      <c r="H18" s="161"/>
      <c r="I18" s="161"/>
      <c r="J18" s="162"/>
    </row>
    <row r="19" spans="1:11" ht="15" customHeight="1" x14ac:dyDescent="0.4">
      <c r="A19" s="156"/>
      <c r="B19" s="155"/>
      <c r="C19" s="157" t="s">
        <v>3</v>
      </c>
      <c r="D19" s="158"/>
      <c r="E19" s="158"/>
      <c r="F19" s="158"/>
      <c r="G19" s="158"/>
      <c r="H19" s="158"/>
      <c r="I19" s="158"/>
      <c r="J19" s="159"/>
    </row>
    <row r="20" spans="1:11" x14ac:dyDescent="0.4">
      <c r="A20" s="70"/>
      <c r="J20" s="71"/>
    </row>
    <row r="21" spans="1:11" x14ac:dyDescent="0.4">
      <c r="A21" s="72" t="s">
        <v>4</v>
      </c>
      <c r="B21" s="54"/>
      <c r="C21" s="55" t="s">
        <v>5</v>
      </c>
      <c r="D21" s="54"/>
      <c r="E21" s="56" t="s">
        <v>6</v>
      </c>
      <c r="F21" s="57"/>
      <c r="G21" s="58"/>
      <c r="H21" s="59"/>
      <c r="I21" s="142"/>
      <c r="J21" s="143"/>
    </row>
    <row r="22" spans="1:11" x14ac:dyDescent="0.4">
      <c r="A22" s="147"/>
      <c r="B22" s="148"/>
      <c r="C22" s="149"/>
      <c r="D22" s="150"/>
      <c r="E22" s="144"/>
      <c r="F22" s="145"/>
      <c r="G22" s="145"/>
      <c r="H22" s="145"/>
      <c r="I22" s="145"/>
      <c r="J22" s="146"/>
    </row>
    <row r="23" spans="1:11" x14ac:dyDescent="0.4">
      <c r="A23" s="73" t="s">
        <v>7</v>
      </c>
      <c r="B23" s="60"/>
      <c r="C23" s="61" t="s">
        <v>8</v>
      </c>
      <c r="D23" s="62"/>
      <c r="E23" s="56" t="s">
        <v>9</v>
      </c>
      <c r="F23" s="57"/>
      <c r="G23" s="58"/>
      <c r="H23" s="59"/>
      <c r="I23" s="142"/>
      <c r="J23" s="143"/>
    </row>
    <row r="24" spans="1:11" x14ac:dyDescent="0.4">
      <c r="A24" s="151"/>
      <c r="B24" s="152"/>
      <c r="C24" s="152"/>
      <c r="D24" s="153"/>
      <c r="E24" s="139"/>
      <c r="F24" s="140"/>
      <c r="G24" s="140"/>
      <c r="H24" s="140"/>
      <c r="I24" s="140"/>
      <c r="J24" s="141"/>
    </row>
    <row r="25" spans="1:11" ht="18.75" customHeight="1" x14ac:dyDescent="0.4">
      <c r="A25" s="74"/>
      <c r="B25" s="3"/>
      <c r="C25" s="3"/>
      <c r="D25" s="3"/>
      <c r="E25" s="3"/>
      <c r="F25" s="75"/>
      <c r="G25" s="4"/>
      <c r="J25" s="71"/>
    </row>
    <row r="26" spans="1:11" ht="18" customHeight="1" x14ac:dyDescent="0.4">
      <c r="A26" s="76"/>
      <c r="B26" s="27"/>
      <c r="C26" s="28"/>
      <c r="D26" s="28"/>
      <c r="E26" s="28"/>
      <c r="F26" s="29"/>
      <c r="G26" s="30"/>
      <c r="H26" s="28"/>
      <c r="I26" s="53"/>
      <c r="J26" s="77"/>
    </row>
    <row r="27" spans="1:11" ht="15.75" customHeight="1" x14ac:dyDescent="0.4">
      <c r="A27" s="74"/>
      <c r="B27" s="3"/>
      <c r="C27" s="3"/>
      <c r="D27" s="3"/>
      <c r="E27" s="3"/>
      <c r="F27" s="75"/>
      <c r="G27" s="4"/>
      <c r="J27" s="71"/>
    </row>
    <row r="28" spans="1:11" ht="14.4" customHeight="1" x14ac:dyDescent="0.4">
      <c r="A28" s="111" t="s">
        <v>10</v>
      </c>
      <c r="B28" s="112" t="s">
        <v>11</v>
      </c>
      <c r="C28" s="113" t="s">
        <v>12</v>
      </c>
      <c r="D28" s="113" t="s">
        <v>13</v>
      </c>
      <c r="E28" s="112" t="s">
        <v>14</v>
      </c>
      <c r="F28" s="119"/>
      <c r="G28" s="114" t="s">
        <v>15</v>
      </c>
      <c r="H28" s="114" t="s">
        <v>16</v>
      </c>
      <c r="I28" s="109" t="s">
        <v>17</v>
      </c>
      <c r="J28" s="108" t="s">
        <v>18</v>
      </c>
    </row>
    <row r="29" spans="1:11" ht="19.5" customHeight="1" x14ac:dyDescent="0.4">
      <c r="A29" s="111"/>
      <c r="B29" s="112"/>
      <c r="C29" s="113"/>
      <c r="D29" s="113"/>
      <c r="E29" s="112"/>
      <c r="F29" s="119"/>
      <c r="G29" s="114"/>
      <c r="H29" s="114"/>
      <c r="I29" s="109"/>
      <c r="J29" s="108"/>
    </row>
    <row r="30" spans="1:11" ht="17.25" customHeight="1" x14ac:dyDescent="0.4">
      <c r="A30" s="78"/>
      <c r="B30" s="10" t="s">
        <v>19</v>
      </c>
      <c r="C30" s="9"/>
      <c r="D30" s="9"/>
      <c r="E30" s="11"/>
      <c r="F30" s="31"/>
      <c r="G30" s="9"/>
      <c r="H30" s="9"/>
      <c r="I30" s="20"/>
      <c r="J30" s="79"/>
    </row>
    <row r="31" spans="1:11" s="7" customFormat="1" ht="14.4" customHeight="1" x14ac:dyDescent="0.4">
      <c r="A31" s="120">
        <v>546</v>
      </c>
      <c r="B31" s="32" t="s">
        <v>20</v>
      </c>
      <c r="C31" s="33" t="s">
        <v>21</v>
      </c>
      <c r="D31" s="34" t="s">
        <v>22</v>
      </c>
      <c r="E31" s="122">
        <v>3.59</v>
      </c>
      <c r="F31" s="118"/>
      <c r="G31" s="122">
        <v>1.19</v>
      </c>
      <c r="H31" s="122">
        <v>42.84</v>
      </c>
      <c r="I31" s="110"/>
      <c r="J31" s="123">
        <f>H31*I31</f>
        <v>0</v>
      </c>
      <c r="K31" s="1"/>
    </row>
    <row r="32" spans="1:11" s="7" customFormat="1" ht="17.25" customHeight="1" x14ac:dyDescent="0.4">
      <c r="A32" s="121"/>
      <c r="B32" s="32" t="s">
        <v>23</v>
      </c>
      <c r="C32" s="33" t="s">
        <v>24</v>
      </c>
      <c r="D32" s="34" t="s">
        <v>22</v>
      </c>
      <c r="E32" s="122"/>
      <c r="F32" s="118"/>
      <c r="G32" s="122"/>
      <c r="H32" s="122"/>
      <c r="I32" s="110"/>
      <c r="J32" s="123"/>
      <c r="K32" s="1"/>
    </row>
    <row r="33" spans="1:16" ht="15.75" customHeight="1" x14ac:dyDescent="0.4">
      <c r="A33" s="121"/>
      <c r="B33" s="32" t="s">
        <v>25</v>
      </c>
      <c r="C33" s="33" t="s">
        <v>26</v>
      </c>
      <c r="D33" s="34" t="s">
        <v>22</v>
      </c>
      <c r="E33" s="122"/>
      <c r="F33" s="118"/>
      <c r="G33" s="122"/>
      <c r="H33" s="122"/>
      <c r="I33" s="110"/>
      <c r="J33" s="123"/>
      <c r="L33" s="1" t="s">
        <v>27</v>
      </c>
      <c r="P33" s="1" t="s">
        <v>28</v>
      </c>
    </row>
    <row r="34" spans="1:16" ht="17.25" customHeight="1" x14ac:dyDescent="0.4">
      <c r="A34" s="81"/>
      <c r="B34" s="10" t="s">
        <v>29</v>
      </c>
      <c r="C34" s="9"/>
      <c r="D34" s="9"/>
      <c r="E34" s="11"/>
      <c r="F34" s="31"/>
      <c r="G34" s="9"/>
      <c r="H34" s="9"/>
      <c r="I34" s="20"/>
      <c r="J34" s="79"/>
    </row>
    <row r="35" spans="1:16" s="7" customFormat="1" ht="14.4" customHeight="1" x14ac:dyDescent="0.4">
      <c r="A35" s="167">
        <v>506</v>
      </c>
      <c r="B35" s="32" t="s">
        <v>30</v>
      </c>
      <c r="C35" s="33" t="s">
        <v>31</v>
      </c>
      <c r="D35" s="34" t="s">
        <v>22</v>
      </c>
      <c r="E35" s="8">
        <v>3.4</v>
      </c>
      <c r="F35" s="118"/>
      <c r="G35" s="165">
        <v>1.49</v>
      </c>
      <c r="H35" s="165">
        <v>35.76</v>
      </c>
      <c r="I35" s="104"/>
      <c r="J35" s="106">
        <f>H35*I35</f>
        <v>0</v>
      </c>
      <c r="K35" s="1"/>
    </row>
    <row r="36" spans="1:16" s="7" customFormat="1" ht="17.25" customHeight="1" x14ac:dyDescent="0.4">
      <c r="A36" s="168"/>
      <c r="B36" s="32" t="s">
        <v>32</v>
      </c>
      <c r="C36" s="33" t="s">
        <v>31</v>
      </c>
      <c r="D36" s="34" t="s">
        <v>22</v>
      </c>
      <c r="E36" s="8">
        <v>3.4</v>
      </c>
      <c r="F36" s="118"/>
      <c r="G36" s="166"/>
      <c r="H36" s="166"/>
      <c r="I36" s="105"/>
      <c r="J36" s="107"/>
      <c r="K36" s="1"/>
    </row>
    <row r="37" spans="1:16" s="7" customFormat="1" ht="14.4" customHeight="1" x14ac:dyDescent="0.4">
      <c r="A37" s="120">
        <v>514</v>
      </c>
      <c r="B37" s="32" t="s">
        <v>33</v>
      </c>
      <c r="C37" s="33" t="s">
        <v>24</v>
      </c>
      <c r="D37" s="34" t="s">
        <v>22</v>
      </c>
      <c r="E37" s="8">
        <v>2.8</v>
      </c>
      <c r="F37" s="118"/>
      <c r="G37" s="165">
        <v>1.59</v>
      </c>
      <c r="H37" s="165">
        <v>38.159999999999997</v>
      </c>
      <c r="I37" s="104"/>
      <c r="J37" s="106">
        <f>H37*I37</f>
        <v>0</v>
      </c>
      <c r="K37" s="1"/>
    </row>
    <row r="38" spans="1:16" s="7" customFormat="1" ht="17.25" customHeight="1" x14ac:dyDescent="0.4">
      <c r="A38" s="164"/>
      <c r="B38" s="32" t="s">
        <v>34</v>
      </c>
      <c r="C38" s="33" t="s">
        <v>35</v>
      </c>
      <c r="D38" s="34" t="s">
        <v>22</v>
      </c>
      <c r="E38" s="8">
        <v>3.2</v>
      </c>
      <c r="F38" s="118"/>
      <c r="G38" s="166"/>
      <c r="H38" s="166"/>
      <c r="I38" s="105"/>
      <c r="J38" s="107"/>
      <c r="K38" s="1"/>
    </row>
    <row r="39" spans="1:16" s="7" customFormat="1" ht="14.4" customHeight="1" x14ac:dyDescent="0.4">
      <c r="A39" s="120">
        <v>533</v>
      </c>
      <c r="B39" s="32" t="s">
        <v>36</v>
      </c>
      <c r="C39" s="33" t="s">
        <v>37</v>
      </c>
      <c r="D39" s="34" t="s">
        <v>22</v>
      </c>
      <c r="E39" s="8">
        <v>2.99</v>
      </c>
      <c r="F39" s="118"/>
      <c r="G39" s="165">
        <v>1.49</v>
      </c>
      <c r="H39" s="165">
        <v>35.76</v>
      </c>
      <c r="I39" s="104"/>
      <c r="J39" s="106">
        <f>H39*I39</f>
        <v>0</v>
      </c>
      <c r="K39" s="1"/>
    </row>
    <row r="40" spans="1:16" s="7" customFormat="1" ht="17.25" customHeight="1" x14ac:dyDescent="0.4">
      <c r="A40" s="121"/>
      <c r="B40" s="32" t="s">
        <v>38</v>
      </c>
      <c r="C40" s="33" t="s">
        <v>39</v>
      </c>
      <c r="D40" s="34" t="s">
        <v>22</v>
      </c>
      <c r="E40" s="8">
        <v>2.99</v>
      </c>
      <c r="F40" s="118"/>
      <c r="G40" s="166"/>
      <c r="H40" s="166"/>
      <c r="I40" s="105"/>
      <c r="J40" s="107"/>
      <c r="K40" s="1"/>
    </row>
    <row r="41" spans="1:16" s="5" customFormat="1" ht="16.2" customHeight="1" x14ac:dyDescent="0.4">
      <c r="A41" s="81"/>
      <c r="B41" s="10" t="s">
        <v>40</v>
      </c>
      <c r="C41" s="12"/>
      <c r="D41" s="12"/>
      <c r="E41" s="13"/>
      <c r="F41" s="35"/>
      <c r="G41" s="12"/>
      <c r="H41" s="13"/>
      <c r="I41" s="21"/>
      <c r="J41" s="82"/>
      <c r="K41" s="1"/>
    </row>
    <row r="42" spans="1:16" s="5" customFormat="1" ht="16.2" customHeight="1" x14ac:dyDescent="0.4">
      <c r="A42" s="83">
        <v>502</v>
      </c>
      <c r="B42" s="32" t="s">
        <v>41</v>
      </c>
      <c r="C42" s="36" t="s">
        <v>21</v>
      </c>
      <c r="D42" s="34" t="s">
        <v>42</v>
      </c>
      <c r="E42" s="37">
        <v>5.19</v>
      </c>
      <c r="F42" s="38"/>
      <c r="G42" s="8">
        <v>2.59</v>
      </c>
      <c r="H42" s="26">
        <v>31.08</v>
      </c>
      <c r="I42" s="22"/>
      <c r="J42" s="84">
        <f>H42*I42</f>
        <v>0</v>
      </c>
      <c r="K42" s="1"/>
    </row>
    <row r="43" spans="1:16" s="5" customFormat="1" ht="16.2" customHeight="1" x14ac:dyDescent="0.4">
      <c r="A43" s="81"/>
      <c r="B43" s="10" t="s">
        <v>43</v>
      </c>
      <c r="C43" s="12"/>
      <c r="D43" s="12"/>
      <c r="E43" s="13"/>
      <c r="F43" s="35"/>
      <c r="G43" s="12"/>
      <c r="H43" s="13"/>
      <c r="I43" s="21"/>
      <c r="J43" s="85"/>
      <c r="K43" s="1"/>
    </row>
    <row r="44" spans="1:16" s="5" customFormat="1" ht="16.2" customHeight="1" x14ac:dyDescent="0.4">
      <c r="A44" s="83">
        <v>517</v>
      </c>
      <c r="B44" s="32" t="s">
        <v>44</v>
      </c>
      <c r="C44" s="33" t="s">
        <v>21</v>
      </c>
      <c r="D44" s="34" t="s">
        <v>22</v>
      </c>
      <c r="E44" s="37">
        <v>3.2</v>
      </c>
      <c r="F44" s="39"/>
      <c r="G44" s="8">
        <v>1.39</v>
      </c>
      <c r="H44" s="26">
        <v>16.68</v>
      </c>
      <c r="I44" s="22"/>
      <c r="J44" s="84">
        <f>H44*I44</f>
        <v>0</v>
      </c>
      <c r="K44" s="1"/>
    </row>
    <row r="45" spans="1:16" s="5" customFormat="1" ht="16.2" customHeight="1" x14ac:dyDescent="0.4">
      <c r="A45" s="80">
        <v>578</v>
      </c>
      <c r="B45" s="32" t="s">
        <v>45</v>
      </c>
      <c r="C45" s="33" t="s">
        <v>37</v>
      </c>
      <c r="D45" s="34" t="s">
        <v>22</v>
      </c>
      <c r="E45" s="37">
        <v>3.4</v>
      </c>
      <c r="F45" s="39"/>
      <c r="G45" s="8">
        <v>1.69</v>
      </c>
      <c r="H45" s="26">
        <v>20.28</v>
      </c>
      <c r="I45" s="22"/>
      <c r="J45" s="84">
        <f>H45*I45</f>
        <v>0</v>
      </c>
      <c r="K45" s="1"/>
    </row>
    <row r="46" spans="1:16" s="5" customFormat="1" ht="16.2" customHeight="1" x14ac:dyDescent="0.4">
      <c r="A46" s="81"/>
      <c r="B46" s="10" t="s">
        <v>46</v>
      </c>
      <c r="C46" s="12"/>
      <c r="D46" s="12"/>
      <c r="E46" s="13"/>
      <c r="F46" s="35"/>
      <c r="G46" s="12"/>
      <c r="H46" s="13"/>
      <c r="I46" s="21"/>
      <c r="J46" s="85"/>
      <c r="K46" s="1"/>
    </row>
    <row r="47" spans="1:16" s="5" customFormat="1" ht="16.2" customHeight="1" x14ac:dyDescent="0.4">
      <c r="A47" s="80">
        <v>519</v>
      </c>
      <c r="B47" s="32" t="s">
        <v>47</v>
      </c>
      <c r="C47" s="33" t="s">
        <v>48</v>
      </c>
      <c r="D47" s="34" t="s">
        <v>49</v>
      </c>
      <c r="E47" s="37">
        <v>3.4</v>
      </c>
      <c r="F47" s="39"/>
      <c r="G47" s="8">
        <v>1.69</v>
      </c>
      <c r="H47" s="26">
        <v>33.799999999999997</v>
      </c>
      <c r="I47" s="22"/>
      <c r="J47" s="84">
        <f>H47*I47</f>
        <v>0</v>
      </c>
      <c r="K47" s="1"/>
    </row>
    <row r="48" spans="1:16" s="5" customFormat="1" ht="16.2" customHeight="1" x14ac:dyDescent="0.4">
      <c r="A48" s="81"/>
      <c r="B48" s="10" t="s">
        <v>50</v>
      </c>
      <c r="C48" s="12"/>
      <c r="D48" s="12"/>
      <c r="E48" s="13"/>
      <c r="F48" s="35"/>
      <c r="G48" s="12"/>
      <c r="H48" s="13"/>
      <c r="I48" s="21"/>
      <c r="J48" s="85"/>
      <c r="K48" s="1"/>
    </row>
    <row r="49" spans="1:11" s="5" customFormat="1" ht="16.2" customHeight="1" x14ac:dyDescent="0.4">
      <c r="A49" s="83">
        <v>510</v>
      </c>
      <c r="B49" s="32" t="s">
        <v>51</v>
      </c>
      <c r="C49" s="33" t="s">
        <v>21</v>
      </c>
      <c r="D49" s="34" t="s">
        <v>52</v>
      </c>
      <c r="E49" s="37">
        <v>2.6</v>
      </c>
      <c r="F49" s="39"/>
      <c r="G49" s="8">
        <v>1.29</v>
      </c>
      <c r="H49" s="26">
        <v>30.96</v>
      </c>
      <c r="I49" s="22"/>
      <c r="J49" s="84">
        <f t="shared" ref="J49:J54" si="0">H49*I49</f>
        <v>0</v>
      </c>
      <c r="K49" s="1"/>
    </row>
    <row r="50" spans="1:11" s="5" customFormat="1" ht="16.2" customHeight="1" x14ac:dyDescent="0.4">
      <c r="A50" s="80">
        <v>539</v>
      </c>
      <c r="B50" s="32" t="s">
        <v>53</v>
      </c>
      <c r="C50" s="33" t="s">
        <v>54</v>
      </c>
      <c r="D50" s="34" t="s">
        <v>22</v>
      </c>
      <c r="E50" s="37">
        <v>3.4</v>
      </c>
      <c r="F50" s="39"/>
      <c r="G50" s="8">
        <v>1.69</v>
      </c>
      <c r="H50" s="26">
        <v>40.56</v>
      </c>
      <c r="I50" s="22"/>
      <c r="J50" s="84">
        <f t="shared" si="0"/>
        <v>0</v>
      </c>
      <c r="K50" s="1"/>
    </row>
    <row r="51" spans="1:11" ht="16.2" customHeight="1" x14ac:dyDescent="0.4">
      <c r="A51" s="80">
        <v>553</v>
      </c>
      <c r="B51" s="32" t="s">
        <v>55</v>
      </c>
      <c r="C51" s="33" t="s">
        <v>56</v>
      </c>
      <c r="D51" s="34" t="s">
        <v>52</v>
      </c>
      <c r="E51" s="37">
        <v>3.4</v>
      </c>
      <c r="F51" s="39"/>
      <c r="G51" s="8">
        <v>1.69</v>
      </c>
      <c r="H51" s="26">
        <v>40.56</v>
      </c>
      <c r="I51" s="22"/>
      <c r="J51" s="84">
        <f t="shared" si="0"/>
        <v>0</v>
      </c>
    </row>
    <row r="52" spans="1:11" s="5" customFormat="1" ht="16.2" customHeight="1" x14ac:dyDescent="0.4">
      <c r="A52" s="80">
        <v>565</v>
      </c>
      <c r="B52" s="32" t="s">
        <v>57</v>
      </c>
      <c r="C52" s="33" t="s">
        <v>26</v>
      </c>
      <c r="D52" s="34" t="s">
        <v>52</v>
      </c>
      <c r="E52" s="37">
        <v>2.99</v>
      </c>
      <c r="F52" s="39"/>
      <c r="G52" s="8">
        <v>1.49</v>
      </c>
      <c r="H52" s="26">
        <v>35.76</v>
      </c>
      <c r="I52" s="22"/>
      <c r="J52" s="84">
        <f t="shared" si="0"/>
        <v>0</v>
      </c>
      <c r="K52" s="1"/>
    </row>
    <row r="53" spans="1:11" ht="16.2" customHeight="1" x14ac:dyDescent="0.4">
      <c r="A53" s="80">
        <v>571</v>
      </c>
      <c r="B53" s="32" t="s">
        <v>58</v>
      </c>
      <c r="C53" s="33" t="s">
        <v>26</v>
      </c>
      <c r="D53" s="34" t="s">
        <v>22</v>
      </c>
      <c r="E53" s="37">
        <v>2.99</v>
      </c>
      <c r="F53" s="39"/>
      <c r="G53" s="8">
        <v>1.49</v>
      </c>
      <c r="H53" s="26">
        <v>35.76</v>
      </c>
      <c r="I53" s="22"/>
      <c r="J53" s="84">
        <f t="shared" si="0"/>
        <v>0</v>
      </c>
    </row>
    <row r="54" spans="1:11" s="5" customFormat="1" ht="16.2" customHeight="1" x14ac:dyDescent="0.4">
      <c r="A54" s="80">
        <v>582</v>
      </c>
      <c r="B54" s="32" t="s">
        <v>59</v>
      </c>
      <c r="C54" s="33" t="s">
        <v>60</v>
      </c>
      <c r="D54" s="34" t="s">
        <v>52</v>
      </c>
      <c r="E54" s="37">
        <v>3.99</v>
      </c>
      <c r="F54" s="39"/>
      <c r="G54" s="8">
        <v>1.99</v>
      </c>
      <c r="H54" s="26">
        <v>47.76</v>
      </c>
      <c r="I54" s="22"/>
      <c r="J54" s="84">
        <f t="shared" si="0"/>
        <v>0</v>
      </c>
      <c r="K54" s="1"/>
    </row>
    <row r="55" spans="1:11" s="5" customFormat="1" ht="4.5" customHeight="1" x14ac:dyDescent="0.4">
      <c r="A55" s="86"/>
      <c r="B55" s="40"/>
      <c r="C55" s="40"/>
      <c r="D55" s="41"/>
      <c r="E55" s="42"/>
      <c r="F55" s="43"/>
      <c r="G55" s="44"/>
      <c r="H55" s="45"/>
      <c r="I55" s="23"/>
      <c r="J55" s="87"/>
      <c r="K55" s="1"/>
    </row>
    <row r="56" spans="1:11" s="5" customFormat="1" ht="16.2" customHeight="1" x14ac:dyDescent="0.4">
      <c r="A56" s="111" t="s">
        <v>10</v>
      </c>
      <c r="B56" s="112" t="s">
        <v>11</v>
      </c>
      <c r="C56" s="113" t="s">
        <v>12</v>
      </c>
      <c r="D56" s="113" t="s">
        <v>13</v>
      </c>
      <c r="E56" s="114" t="s">
        <v>14</v>
      </c>
      <c r="F56" s="119" t="s">
        <v>61</v>
      </c>
      <c r="G56" s="114" t="s">
        <v>15</v>
      </c>
      <c r="H56" s="114" t="s">
        <v>16</v>
      </c>
      <c r="I56" s="109" t="s">
        <v>17</v>
      </c>
      <c r="J56" s="108" t="s">
        <v>18</v>
      </c>
      <c r="K56" s="1"/>
    </row>
    <row r="57" spans="1:11" s="5" customFormat="1" ht="16.2" customHeight="1" x14ac:dyDescent="0.4">
      <c r="A57" s="111"/>
      <c r="B57" s="112"/>
      <c r="C57" s="113"/>
      <c r="D57" s="113"/>
      <c r="E57" s="114"/>
      <c r="F57" s="119"/>
      <c r="G57" s="114"/>
      <c r="H57" s="114"/>
      <c r="I57" s="109"/>
      <c r="J57" s="108"/>
      <c r="K57" s="1"/>
    </row>
    <row r="58" spans="1:11" s="5" customFormat="1" ht="16.2" customHeight="1" x14ac:dyDescent="0.4">
      <c r="A58" s="88"/>
      <c r="B58" s="12" t="s">
        <v>62</v>
      </c>
      <c r="C58" s="14"/>
      <c r="D58" s="13"/>
      <c r="E58" s="13"/>
      <c r="F58" s="35"/>
      <c r="G58" s="13"/>
      <c r="H58" s="13"/>
      <c r="I58" s="21"/>
      <c r="J58" s="82"/>
      <c r="K58" s="1"/>
    </row>
    <row r="59" spans="1:11" s="5" customFormat="1" ht="18.899999999999999" customHeight="1" x14ac:dyDescent="0.4">
      <c r="A59" s="83">
        <v>500</v>
      </c>
      <c r="B59" s="46" t="s">
        <v>63</v>
      </c>
      <c r="C59" s="34" t="s">
        <v>60</v>
      </c>
      <c r="D59" s="34" t="s">
        <v>42</v>
      </c>
      <c r="E59" s="37">
        <v>7.99</v>
      </c>
      <c r="F59" s="47">
        <v>0.37546933667083854</v>
      </c>
      <c r="G59" s="8">
        <v>4.99</v>
      </c>
      <c r="H59" s="8">
        <v>29.94</v>
      </c>
      <c r="I59" s="22"/>
      <c r="J59" s="84">
        <f>H59*I59</f>
        <v>0</v>
      </c>
      <c r="K59" s="1"/>
    </row>
    <row r="60" spans="1:11" s="6" customFormat="1" ht="16.2" customHeight="1" x14ac:dyDescent="0.4">
      <c r="A60" s="83">
        <v>501</v>
      </c>
      <c r="B60" s="32" t="s">
        <v>64</v>
      </c>
      <c r="C60" s="34" t="s">
        <v>37</v>
      </c>
      <c r="D60" s="34" t="s">
        <v>42</v>
      </c>
      <c r="E60" s="37">
        <v>6.39</v>
      </c>
      <c r="F60" s="47">
        <v>0.4851330203442879</v>
      </c>
      <c r="G60" s="8">
        <v>3.29</v>
      </c>
      <c r="H60" s="8">
        <v>19.740000000000002</v>
      </c>
      <c r="I60" s="22"/>
      <c r="J60" s="84">
        <f>H60*I60</f>
        <v>0</v>
      </c>
      <c r="K60" s="1"/>
    </row>
    <row r="61" spans="1:11" s="63" customFormat="1" x14ac:dyDescent="0.4">
      <c r="A61" s="89"/>
      <c r="B61" s="12" t="s">
        <v>65</v>
      </c>
      <c r="C61" s="14"/>
      <c r="D61" s="13"/>
      <c r="E61" s="13"/>
      <c r="F61" s="35"/>
      <c r="G61" s="13"/>
      <c r="H61" s="13"/>
      <c r="I61" s="21"/>
      <c r="J61" s="82"/>
      <c r="K61" s="1"/>
    </row>
    <row r="62" spans="1:11" s="63" customFormat="1" x14ac:dyDescent="0.4">
      <c r="A62" s="90">
        <v>503</v>
      </c>
      <c r="B62" s="32" t="s">
        <v>66</v>
      </c>
      <c r="C62" s="34" t="s">
        <v>26</v>
      </c>
      <c r="D62" s="34" t="s">
        <v>22</v>
      </c>
      <c r="E62" s="37">
        <v>2.9</v>
      </c>
      <c r="F62" s="47">
        <v>0.41724137931034483</v>
      </c>
      <c r="G62" s="8">
        <v>1.69</v>
      </c>
      <c r="H62" s="8">
        <v>20.28</v>
      </c>
      <c r="I62" s="22"/>
      <c r="J62" s="84">
        <f>H62*I62</f>
        <v>0</v>
      </c>
      <c r="K62" s="1"/>
    </row>
    <row r="63" spans="1:11" s="63" customFormat="1" x14ac:dyDescent="0.4">
      <c r="A63" s="90">
        <v>504</v>
      </c>
      <c r="B63" s="32" t="s">
        <v>67</v>
      </c>
      <c r="C63" s="34" t="s">
        <v>31</v>
      </c>
      <c r="D63" s="34" t="s">
        <v>22</v>
      </c>
      <c r="E63" s="37">
        <v>3.4</v>
      </c>
      <c r="F63" s="47">
        <v>0.41470588235294115</v>
      </c>
      <c r="G63" s="8">
        <v>1.99</v>
      </c>
      <c r="H63" s="8">
        <v>23.88</v>
      </c>
      <c r="I63" s="22"/>
      <c r="J63" s="84">
        <f>H63*I63</f>
        <v>0</v>
      </c>
      <c r="K63" s="1"/>
    </row>
    <row r="64" spans="1:11" s="63" customFormat="1" x14ac:dyDescent="0.4">
      <c r="A64" s="90">
        <v>505</v>
      </c>
      <c r="B64" s="32" t="s">
        <v>68</v>
      </c>
      <c r="C64" s="34" t="s">
        <v>31</v>
      </c>
      <c r="D64" s="34" t="s">
        <v>22</v>
      </c>
      <c r="E64" s="37">
        <v>3.4</v>
      </c>
      <c r="F64" s="47">
        <v>0.38235294117647056</v>
      </c>
      <c r="G64" s="8">
        <v>2.1</v>
      </c>
      <c r="H64" s="8">
        <v>25.200000000000003</v>
      </c>
      <c r="I64" s="22"/>
      <c r="J64" s="84">
        <f>H64*I64</f>
        <v>0</v>
      </c>
      <c r="K64" s="1"/>
    </row>
    <row r="65" spans="1:11" s="63" customFormat="1" x14ac:dyDescent="0.4">
      <c r="A65" s="81"/>
      <c r="B65" s="12" t="s">
        <v>69</v>
      </c>
      <c r="C65" s="14"/>
      <c r="D65" s="13"/>
      <c r="E65" s="13"/>
      <c r="F65" s="35"/>
      <c r="G65" s="13"/>
      <c r="H65" s="13"/>
      <c r="I65" s="21"/>
      <c r="J65" s="82"/>
      <c r="K65" s="1"/>
    </row>
    <row r="66" spans="1:11" s="63" customFormat="1" x14ac:dyDescent="0.4">
      <c r="A66" s="83">
        <v>507</v>
      </c>
      <c r="B66" s="32" t="s">
        <v>70</v>
      </c>
      <c r="C66" s="34" t="s">
        <v>24</v>
      </c>
      <c r="D66" s="34" t="s">
        <v>52</v>
      </c>
      <c r="E66" s="37">
        <v>3.2</v>
      </c>
      <c r="F66" s="47">
        <v>0.47187500000000004</v>
      </c>
      <c r="G66" s="8">
        <v>1.69</v>
      </c>
      <c r="H66" s="8">
        <v>40.56</v>
      </c>
      <c r="I66" s="22"/>
      <c r="J66" s="84">
        <f>H66*I66</f>
        <v>0</v>
      </c>
      <c r="K66" s="1"/>
    </row>
    <row r="67" spans="1:11" s="63" customFormat="1" x14ac:dyDescent="0.4">
      <c r="A67" s="83">
        <v>508</v>
      </c>
      <c r="B67" s="32" t="s">
        <v>71</v>
      </c>
      <c r="C67" s="34" t="s">
        <v>37</v>
      </c>
      <c r="D67" s="34" t="s">
        <v>52</v>
      </c>
      <c r="E67" s="37">
        <v>3.3</v>
      </c>
      <c r="F67" s="47">
        <v>0.39696969696969692</v>
      </c>
      <c r="G67" s="8">
        <v>1.99</v>
      </c>
      <c r="H67" s="8">
        <v>47.76</v>
      </c>
      <c r="I67" s="22"/>
      <c r="J67" s="84">
        <f>H67*I67</f>
        <v>0</v>
      </c>
      <c r="K67" s="1"/>
    </row>
    <row r="68" spans="1:11" s="63" customFormat="1" x14ac:dyDescent="0.4">
      <c r="A68" s="83">
        <v>509</v>
      </c>
      <c r="B68" s="32" t="s">
        <v>72</v>
      </c>
      <c r="C68" s="34" t="s">
        <v>35</v>
      </c>
      <c r="D68" s="34" t="s">
        <v>52</v>
      </c>
      <c r="E68" s="37">
        <v>3.3</v>
      </c>
      <c r="F68" s="47">
        <v>0.30606060606060603</v>
      </c>
      <c r="G68" s="8">
        <v>2.29</v>
      </c>
      <c r="H68" s="8">
        <v>54.96</v>
      </c>
      <c r="I68" s="22"/>
      <c r="J68" s="84">
        <f>H68*I68</f>
        <v>0</v>
      </c>
      <c r="K68" s="1"/>
    </row>
    <row r="69" spans="1:11" s="63" customFormat="1" x14ac:dyDescent="0.4">
      <c r="A69" s="91"/>
      <c r="B69" s="12" t="s">
        <v>73</v>
      </c>
      <c r="C69" s="14"/>
      <c r="D69" s="13"/>
      <c r="E69" s="13"/>
      <c r="F69" s="35"/>
      <c r="G69" s="13"/>
      <c r="H69" s="13"/>
      <c r="I69" s="21"/>
      <c r="J69" s="82"/>
      <c r="K69" s="1"/>
    </row>
    <row r="70" spans="1:11" s="63" customFormat="1" x14ac:dyDescent="0.4">
      <c r="A70" s="83">
        <v>511</v>
      </c>
      <c r="B70" s="32" t="s">
        <v>74</v>
      </c>
      <c r="C70" s="34" t="s">
        <v>21</v>
      </c>
      <c r="D70" s="34" t="s">
        <v>22</v>
      </c>
      <c r="E70" s="48">
        <v>2.5</v>
      </c>
      <c r="F70" s="47">
        <v>0.32</v>
      </c>
      <c r="G70" s="49">
        <v>1.69</v>
      </c>
      <c r="H70" s="49">
        <v>20.28</v>
      </c>
      <c r="I70" s="22"/>
      <c r="J70" s="84">
        <f>H70*I70</f>
        <v>0</v>
      </c>
      <c r="K70" s="1"/>
    </row>
    <row r="71" spans="1:11" s="63" customFormat="1" x14ac:dyDescent="0.4">
      <c r="A71" s="83">
        <v>512</v>
      </c>
      <c r="B71" s="32" t="s">
        <v>75</v>
      </c>
      <c r="C71" s="34" t="s">
        <v>37</v>
      </c>
      <c r="D71" s="34" t="s">
        <v>22</v>
      </c>
      <c r="E71" s="48">
        <v>3.2</v>
      </c>
      <c r="F71" s="47">
        <v>0.38</v>
      </c>
      <c r="G71" s="49">
        <v>1.99</v>
      </c>
      <c r="H71" s="49">
        <v>23.88</v>
      </c>
      <c r="I71" s="22"/>
      <c r="J71" s="84">
        <f>H71*I71</f>
        <v>0</v>
      </c>
      <c r="K71" s="1"/>
    </row>
    <row r="72" spans="1:11" s="63" customFormat="1" x14ac:dyDescent="0.4">
      <c r="A72" s="83">
        <v>513</v>
      </c>
      <c r="B72" s="32" t="s">
        <v>76</v>
      </c>
      <c r="C72" s="34" t="s">
        <v>77</v>
      </c>
      <c r="D72" s="34" t="s">
        <v>22</v>
      </c>
      <c r="E72" s="48">
        <v>3.2</v>
      </c>
      <c r="F72" s="47">
        <v>0.32</v>
      </c>
      <c r="G72" s="49">
        <v>2.19</v>
      </c>
      <c r="H72" s="49">
        <v>26.28</v>
      </c>
      <c r="I72" s="22"/>
      <c r="J72" s="84">
        <f>H72*I72</f>
        <v>0</v>
      </c>
      <c r="K72" s="1"/>
    </row>
    <row r="73" spans="1:11" s="63" customFormat="1" x14ac:dyDescent="0.4">
      <c r="A73" s="91"/>
      <c r="B73" s="12" t="s">
        <v>78</v>
      </c>
      <c r="C73" s="14"/>
      <c r="D73" s="13"/>
      <c r="E73" s="13"/>
      <c r="F73" s="35"/>
      <c r="G73" s="13"/>
      <c r="H73" s="13"/>
      <c r="I73" s="21"/>
      <c r="J73" s="82"/>
      <c r="K73" s="1"/>
    </row>
    <row r="74" spans="1:11" s="63" customFormat="1" x14ac:dyDescent="0.4">
      <c r="A74" s="83">
        <v>515</v>
      </c>
      <c r="B74" s="32" t="s">
        <v>79</v>
      </c>
      <c r="C74" s="34" t="s">
        <v>77</v>
      </c>
      <c r="D74" s="34" t="s">
        <v>22</v>
      </c>
      <c r="E74" s="37">
        <v>3.2</v>
      </c>
      <c r="F74" s="47">
        <v>0.37812500000000004</v>
      </c>
      <c r="G74" s="8">
        <v>1.99</v>
      </c>
      <c r="H74" s="8">
        <v>23.88</v>
      </c>
      <c r="I74" s="22"/>
      <c r="J74" s="84">
        <f>H74*I74</f>
        <v>0</v>
      </c>
      <c r="K74" s="1"/>
    </row>
    <row r="75" spans="1:11" s="63" customFormat="1" x14ac:dyDescent="0.4">
      <c r="A75" s="83">
        <v>516</v>
      </c>
      <c r="B75" s="32" t="s">
        <v>80</v>
      </c>
      <c r="C75" s="34" t="s">
        <v>24</v>
      </c>
      <c r="D75" s="34" t="s">
        <v>22</v>
      </c>
      <c r="E75" s="37">
        <v>3.8</v>
      </c>
      <c r="F75" s="47">
        <v>0.42368421052631577</v>
      </c>
      <c r="G75" s="8">
        <v>2.19</v>
      </c>
      <c r="H75" s="8">
        <v>26.28</v>
      </c>
      <c r="I75" s="22"/>
      <c r="J75" s="84">
        <f>H75*I75</f>
        <v>0</v>
      </c>
      <c r="K75" s="1"/>
    </row>
    <row r="76" spans="1:11" s="63" customFormat="1" x14ac:dyDescent="0.4">
      <c r="A76" s="91"/>
      <c r="B76" s="12" t="s">
        <v>81</v>
      </c>
      <c r="C76" s="14"/>
      <c r="D76" s="13"/>
      <c r="E76" s="13"/>
      <c r="F76" s="35"/>
      <c r="G76" s="13"/>
      <c r="H76" s="13"/>
      <c r="I76" s="21"/>
      <c r="J76" s="82"/>
      <c r="K76" s="1"/>
    </row>
    <row r="77" spans="1:11" s="6" customFormat="1" ht="16.2" customHeight="1" x14ac:dyDescent="0.4">
      <c r="A77" s="83">
        <v>518</v>
      </c>
      <c r="B77" s="32" t="s">
        <v>82</v>
      </c>
      <c r="C77" s="34" t="s">
        <v>21</v>
      </c>
      <c r="D77" s="34" t="s">
        <v>49</v>
      </c>
      <c r="E77" s="37">
        <v>3</v>
      </c>
      <c r="F77" s="47">
        <v>0.33666666666666667</v>
      </c>
      <c r="G77" s="8">
        <v>1.99</v>
      </c>
      <c r="H77" s="8">
        <v>39.799999999999997</v>
      </c>
      <c r="I77" s="22"/>
      <c r="J77" s="84">
        <f>H77*I77</f>
        <v>0</v>
      </c>
      <c r="K77" s="1"/>
    </row>
    <row r="78" spans="1:11" s="63" customFormat="1" x14ac:dyDescent="0.4">
      <c r="A78" s="83">
        <v>520</v>
      </c>
      <c r="B78" s="32" t="s">
        <v>83</v>
      </c>
      <c r="C78" s="34" t="s">
        <v>24</v>
      </c>
      <c r="D78" s="34" t="s">
        <v>49</v>
      </c>
      <c r="E78" s="37">
        <v>3.3</v>
      </c>
      <c r="F78" s="47">
        <v>0.42727272727272725</v>
      </c>
      <c r="G78" s="8">
        <v>1.89</v>
      </c>
      <c r="H78" s="8">
        <v>37.799999999999997</v>
      </c>
      <c r="I78" s="22"/>
      <c r="J78" s="84">
        <f>H78*I78</f>
        <v>0</v>
      </c>
      <c r="K78" s="1"/>
    </row>
    <row r="79" spans="1:11" s="63" customFormat="1" x14ac:dyDescent="0.4">
      <c r="A79" s="83">
        <v>521</v>
      </c>
      <c r="B79" s="32" t="s">
        <v>84</v>
      </c>
      <c r="C79" s="34" t="s">
        <v>85</v>
      </c>
      <c r="D79" s="34" t="s">
        <v>49</v>
      </c>
      <c r="E79" s="37">
        <v>2.99</v>
      </c>
      <c r="F79" s="47">
        <v>0.26755852842809369</v>
      </c>
      <c r="G79" s="8">
        <v>2.19</v>
      </c>
      <c r="H79" s="8">
        <v>43.8</v>
      </c>
      <c r="I79" s="22"/>
      <c r="J79" s="84">
        <f>H79*I79</f>
        <v>0</v>
      </c>
      <c r="K79" s="1"/>
    </row>
    <row r="80" spans="1:11" s="63" customFormat="1" x14ac:dyDescent="0.4">
      <c r="A80" s="83">
        <v>522</v>
      </c>
      <c r="B80" s="32" t="s">
        <v>86</v>
      </c>
      <c r="C80" s="34" t="s">
        <v>37</v>
      </c>
      <c r="D80" s="34" t="s">
        <v>49</v>
      </c>
      <c r="E80" s="37">
        <v>3</v>
      </c>
      <c r="F80" s="47">
        <v>0.37000000000000005</v>
      </c>
      <c r="G80" s="8">
        <v>1.89</v>
      </c>
      <c r="H80" s="8">
        <v>37.799999999999997</v>
      </c>
      <c r="I80" s="22"/>
      <c r="J80" s="84">
        <f>H80*I80</f>
        <v>0</v>
      </c>
      <c r="K80" s="1"/>
    </row>
    <row r="81" spans="1:11" s="63" customFormat="1" x14ac:dyDescent="0.4">
      <c r="A81" s="83">
        <v>523</v>
      </c>
      <c r="B81" s="32" t="s">
        <v>87</v>
      </c>
      <c r="C81" s="34" t="s">
        <v>88</v>
      </c>
      <c r="D81" s="34" t="s">
        <v>49</v>
      </c>
      <c r="E81" s="37">
        <v>2.9</v>
      </c>
      <c r="F81" s="47">
        <v>0.21034482758620687</v>
      </c>
      <c r="G81" s="8">
        <v>2.29</v>
      </c>
      <c r="H81" s="8">
        <v>45.8</v>
      </c>
      <c r="I81" s="22"/>
      <c r="J81" s="84">
        <f>H81*I81</f>
        <v>0</v>
      </c>
      <c r="K81" s="1"/>
    </row>
    <row r="82" spans="1:11" s="63" customFormat="1" x14ac:dyDescent="0.4">
      <c r="A82" s="92"/>
      <c r="B82" s="12" t="s">
        <v>89</v>
      </c>
      <c r="C82" s="14"/>
      <c r="D82" s="13"/>
      <c r="E82" s="13"/>
      <c r="F82" s="35"/>
      <c r="G82" s="13"/>
      <c r="H82" s="13"/>
      <c r="I82" s="21"/>
      <c r="J82" s="82"/>
      <c r="K82" s="1"/>
    </row>
    <row r="83" spans="1:11" s="63" customFormat="1" x14ac:dyDescent="0.4">
      <c r="A83" s="83">
        <v>524</v>
      </c>
      <c r="B83" s="32" t="s">
        <v>90</v>
      </c>
      <c r="C83" s="34" t="s">
        <v>24</v>
      </c>
      <c r="D83" s="34" t="s">
        <v>42</v>
      </c>
      <c r="E83" s="37">
        <v>7.99</v>
      </c>
      <c r="F83" s="47">
        <v>0.52565707133917394</v>
      </c>
      <c r="G83" s="8">
        <v>3.79</v>
      </c>
      <c r="H83" s="8">
        <v>22.740000000000002</v>
      </c>
      <c r="I83" s="22"/>
      <c r="J83" s="84">
        <f>H83*I83</f>
        <v>0</v>
      </c>
      <c r="K83" s="1"/>
    </row>
    <row r="84" spans="1:11" s="63" customFormat="1" x14ac:dyDescent="0.4">
      <c r="A84" s="83">
        <v>525</v>
      </c>
      <c r="B84" s="32" t="s">
        <v>91</v>
      </c>
      <c r="C84" s="34" t="s">
        <v>21</v>
      </c>
      <c r="D84" s="34" t="s">
        <v>42</v>
      </c>
      <c r="E84" s="37">
        <v>7.99</v>
      </c>
      <c r="F84" s="47">
        <v>0.52565707133917394</v>
      </c>
      <c r="G84" s="8">
        <v>3.79</v>
      </c>
      <c r="H84" s="8">
        <v>22.740000000000002</v>
      </c>
      <c r="I84" s="22"/>
      <c r="J84" s="84">
        <f>H84*I84</f>
        <v>0</v>
      </c>
      <c r="K84" s="1"/>
    </row>
    <row r="85" spans="1:11" s="63" customFormat="1" x14ac:dyDescent="0.4">
      <c r="A85" s="83">
        <v>526</v>
      </c>
      <c r="B85" s="32" t="s">
        <v>92</v>
      </c>
      <c r="C85" s="34" t="s">
        <v>21</v>
      </c>
      <c r="D85" s="34" t="s">
        <v>42</v>
      </c>
      <c r="E85" s="37">
        <v>7.99</v>
      </c>
      <c r="F85" s="47">
        <v>0.52565707133917394</v>
      </c>
      <c r="G85" s="8">
        <v>3.79</v>
      </c>
      <c r="H85" s="8">
        <v>22.740000000000002</v>
      </c>
      <c r="I85" s="22"/>
      <c r="J85" s="84">
        <f>H85*I85</f>
        <v>0</v>
      </c>
      <c r="K85" s="1"/>
    </row>
    <row r="86" spans="1:11" s="63" customFormat="1" x14ac:dyDescent="0.4">
      <c r="A86" s="91"/>
      <c r="B86" s="12" t="s">
        <v>93</v>
      </c>
      <c r="C86" s="13"/>
      <c r="D86" s="13"/>
      <c r="E86" s="13"/>
      <c r="F86" s="17"/>
      <c r="G86" s="13"/>
      <c r="H86" s="13"/>
      <c r="I86" s="21"/>
      <c r="J86" s="93"/>
      <c r="K86" s="1"/>
    </row>
    <row r="87" spans="1:11" s="63" customFormat="1" x14ac:dyDescent="0.4">
      <c r="A87" s="83">
        <v>527</v>
      </c>
      <c r="B87" s="32" t="s">
        <v>94</v>
      </c>
      <c r="C87" s="34" t="s">
        <v>35</v>
      </c>
      <c r="D87" s="34" t="s">
        <v>22</v>
      </c>
      <c r="E87" s="37">
        <v>2.5</v>
      </c>
      <c r="F87" s="47">
        <v>0.32400000000000001</v>
      </c>
      <c r="G87" s="8">
        <v>1.69</v>
      </c>
      <c r="H87" s="8">
        <v>20.28</v>
      </c>
      <c r="I87" s="22"/>
      <c r="J87" s="84">
        <f t="shared" ref="J87:J92" si="1">H87*I87</f>
        <v>0</v>
      </c>
      <c r="K87" s="1"/>
    </row>
    <row r="88" spans="1:11" s="6" customFormat="1" ht="16.2" customHeight="1" x14ac:dyDescent="0.4">
      <c r="A88" s="80">
        <v>528</v>
      </c>
      <c r="B88" s="32" t="s">
        <v>95</v>
      </c>
      <c r="C88" s="50" t="s">
        <v>21</v>
      </c>
      <c r="D88" s="34" t="s">
        <v>22</v>
      </c>
      <c r="E88" s="37">
        <v>2.9</v>
      </c>
      <c r="F88" s="47">
        <v>0.24482758620689654</v>
      </c>
      <c r="G88" s="8">
        <v>2.19</v>
      </c>
      <c r="H88" s="8">
        <v>26.28</v>
      </c>
      <c r="I88" s="22"/>
      <c r="J88" s="84">
        <f t="shared" si="1"/>
        <v>0</v>
      </c>
      <c r="K88" s="1"/>
    </row>
    <row r="89" spans="1:11" s="63" customFormat="1" x14ac:dyDescent="0.4">
      <c r="A89" s="83">
        <v>529</v>
      </c>
      <c r="B89" s="32" t="s">
        <v>96</v>
      </c>
      <c r="C89" s="34" t="s">
        <v>97</v>
      </c>
      <c r="D89" s="34" t="s">
        <v>22</v>
      </c>
      <c r="E89" s="37">
        <v>3.95</v>
      </c>
      <c r="F89" s="47">
        <v>0.36962025316455693</v>
      </c>
      <c r="G89" s="8">
        <v>2.4900000000000002</v>
      </c>
      <c r="H89" s="8">
        <v>29.880000000000003</v>
      </c>
      <c r="I89" s="22"/>
      <c r="J89" s="84">
        <f t="shared" si="1"/>
        <v>0</v>
      </c>
      <c r="K89" s="1"/>
    </row>
    <row r="90" spans="1:11" s="63" customFormat="1" x14ac:dyDescent="0.4">
      <c r="A90" s="80">
        <v>530</v>
      </c>
      <c r="B90" s="32" t="s">
        <v>98</v>
      </c>
      <c r="C90" s="34" t="s">
        <v>88</v>
      </c>
      <c r="D90" s="34" t="s">
        <v>22</v>
      </c>
      <c r="E90" s="37">
        <v>3.95</v>
      </c>
      <c r="F90" s="47">
        <v>0.36962025316455693</v>
      </c>
      <c r="G90" s="8">
        <v>2.4900000000000002</v>
      </c>
      <c r="H90" s="8">
        <v>29.880000000000003</v>
      </c>
      <c r="I90" s="22"/>
      <c r="J90" s="84">
        <f t="shared" si="1"/>
        <v>0</v>
      </c>
      <c r="K90" s="1"/>
    </row>
    <row r="91" spans="1:11" s="63" customFormat="1" x14ac:dyDescent="0.4">
      <c r="A91" s="80">
        <v>531</v>
      </c>
      <c r="B91" s="32" t="s">
        <v>99</v>
      </c>
      <c r="C91" s="34" t="s">
        <v>97</v>
      </c>
      <c r="D91" s="34" t="s">
        <v>22</v>
      </c>
      <c r="E91" s="37">
        <v>3.95</v>
      </c>
      <c r="F91" s="47">
        <v>0.36962025316455693</v>
      </c>
      <c r="G91" s="8">
        <v>2.4900000000000002</v>
      </c>
      <c r="H91" s="8">
        <v>29.880000000000003</v>
      </c>
      <c r="I91" s="22"/>
      <c r="J91" s="84">
        <f t="shared" si="1"/>
        <v>0</v>
      </c>
      <c r="K91" s="1"/>
    </row>
    <row r="92" spans="1:11" s="63" customFormat="1" x14ac:dyDescent="0.4">
      <c r="A92" s="83">
        <v>532</v>
      </c>
      <c r="B92" s="32" t="s">
        <v>100</v>
      </c>
      <c r="C92" s="34" t="s">
        <v>101</v>
      </c>
      <c r="D92" s="34" t="s">
        <v>22</v>
      </c>
      <c r="E92" s="37">
        <v>2.38</v>
      </c>
      <c r="F92" s="47">
        <v>0.28991596638655459</v>
      </c>
      <c r="G92" s="8">
        <v>1.69</v>
      </c>
      <c r="H92" s="8">
        <v>20.28</v>
      </c>
      <c r="I92" s="22"/>
      <c r="J92" s="84">
        <f t="shared" si="1"/>
        <v>0</v>
      </c>
      <c r="K92" s="1"/>
    </row>
    <row r="93" spans="1:11" s="63" customFormat="1" x14ac:dyDescent="0.4">
      <c r="A93" s="81"/>
      <c r="B93" s="12" t="s">
        <v>102</v>
      </c>
      <c r="C93" s="13"/>
      <c r="D93" s="13"/>
      <c r="E93" s="13"/>
      <c r="F93" s="17"/>
      <c r="G93" s="13"/>
      <c r="H93" s="13"/>
      <c r="I93" s="21"/>
      <c r="J93" s="93"/>
      <c r="K93" s="1"/>
    </row>
    <row r="94" spans="1:11" s="63" customFormat="1" x14ac:dyDescent="0.4">
      <c r="A94" s="83">
        <v>534</v>
      </c>
      <c r="B94" s="32" t="s">
        <v>103</v>
      </c>
      <c r="C94" s="34" t="s">
        <v>77</v>
      </c>
      <c r="D94" s="34" t="s">
        <v>22</v>
      </c>
      <c r="E94" s="37">
        <v>3.7</v>
      </c>
      <c r="F94" s="47">
        <v>0.32702702702702702</v>
      </c>
      <c r="G94" s="8">
        <v>2.4900000000000002</v>
      </c>
      <c r="H94" s="8">
        <v>29.880000000000003</v>
      </c>
      <c r="I94" s="22"/>
      <c r="J94" s="84">
        <f t="shared" ref="J94:J98" si="2">H94*I94</f>
        <v>0</v>
      </c>
      <c r="K94" s="1"/>
    </row>
    <row r="95" spans="1:11" s="6" customFormat="1" ht="16.2" customHeight="1" x14ac:dyDescent="0.4">
      <c r="A95" s="83">
        <v>535</v>
      </c>
      <c r="B95" s="32" t="s">
        <v>104</v>
      </c>
      <c r="C95" s="34" t="s">
        <v>37</v>
      </c>
      <c r="D95" s="34" t="s">
        <v>22</v>
      </c>
      <c r="E95" s="37">
        <v>3.1</v>
      </c>
      <c r="F95" s="47">
        <v>0.39032258064516134</v>
      </c>
      <c r="G95" s="8">
        <v>1.89</v>
      </c>
      <c r="H95" s="8">
        <v>22.68</v>
      </c>
      <c r="I95" s="22"/>
      <c r="J95" s="84">
        <f t="shared" si="2"/>
        <v>0</v>
      </c>
      <c r="K95" s="1"/>
    </row>
    <row r="96" spans="1:11" s="63" customFormat="1" x14ac:dyDescent="0.4">
      <c r="A96" s="83">
        <v>536</v>
      </c>
      <c r="B96" s="32" t="s">
        <v>105</v>
      </c>
      <c r="C96" s="34" t="s">
        <v>106</v>
      </c>
      <c r="D96" s="34" t="s">
        <v>22</v>
      </c>
      <c r="E96" s="37">
        <v>3.29</v>
      </c>
      <c r="F96" s="47">
        <v>0.33434650455927056</v>
      </c>
      <c r="G96" s="8">
        <v>2.19</v>
      </c>
      <c r="H96" s="8">
        <v>26.28</v>
      </c>
      <c r="I96" s="22"/>
      <c r="J96" s="84">
        <f t="shared" si="2"/>
        <v>0</v>
      </c>
      <c r="K96" s="1"/>
    </row>
    <row r="97" spans="1:11" s="63" customFormat="1" x14ac:dyDescent="0.4">
      <c r="A97" s="83">
        <v>537</v>
      </c>
      <c r="B97" s="32" t="s">
        <v>107</v>
      </c>
      <c r="C97" s="50" t="s">
        <v>108</v>
      </c>
      <c r="D97" s="34" t="s">
        <v>22</v>
      </c>
      <c r="E97" s="37">
        <v>3.5</v>
      </c>
      <c r="F97" s="47">
        <v>0.43142857142857144</v>
      </c>
      <c r="G97" s="8">
        <v>1.99</v>
      </c>
      <c r="H97" s="8">
        <v>23.88</v>
      </c>
      <c r="I97" s="22"/>
      <c r="J97" s="84">
        <f t="shared" si="2"/>
        <v>0</v>
      </c>
      <c r="K97" s="1"/>
    </row>
    <row r="98" spans="1:11" s="63" customFormat="1" x14ac:dyDescent="0.4">
      <c r="A98" s="83">
        <v>538</v>
      </c>
      <c r="B98" s="32" t="s">
        <v>109</v>
      </c>
      <c r="C98" s="34" t="s">
        <v>88</v>
      </c>
      <c r="D98" s="34" t="s">
        <v>22</v>
      </c>
      <c r="E98" s="37">
        <v>3.3</v>
      </c>
      <c r="F98" s="47">
        <v>0.39696969696969692</v>
      </c>
      <c r="G98" s="8">
        <v>1.99</v>
      </c>
      <c r="H98" s="8">
        <v>23.88</v>
      </c>
      <c r="I98" s="22"/>
      <c r="J98" s="84">
        <f t="shared" si="2"/>
        <v>0</v>
      </c>
      <c r="K98" s="1"/>
    </row>
    <row r="99" spans="1:11" s="63" customFormat="1" x14ac:dyDescent="0.4">
      <c r="A99" s="81"/>
      <c r="B99" s="12" t="s">
        <v>110</v>
      </c>
      <c r="C99" s="13"/>
      <c r="D99" s="13"/>
      <c r="E99" s="13"/>
      <c r="F99" s="17"/>
      <c r="G99" s="13"/>
      <c r="H99" s="13"/>
      <c r="I99" s="21"/>
      <c r="J99" s="93"/>
      <c r="K99" s="1"/>
    </row>
    <row r="100" spans="1:11" s="63" customFormat="1" x14ac:dyDescent="0.4">
      <c r="A100" s="83">
        <v>540</v>
      </c>
      <c r="B100" s="32" t="s">
        <v>111</v>
      </c>
      <c r="C100" s="34" t="s">
        <v>21</v>
      </c>
      <c r="D100" s="34" t="s">
        <v>22</v>
      </c>
      <c r="E100" s="37">
        <v>3.58</v>
      </c>
      <c r="F100" s="47">
        <v>0.52793296089385477</v>
      </c>
      <c r="G100" s="8">
        <v>1.69</v>
      </c>
      <c r="H100" s="8">
        <v>20.28</v>
      </c>
      <c r="I100" s="22"/>
      <c r="J100" s="84">
        <f t="shared" ref="J100:J105" si="3">H100*I100</f>
        <v>0</v>
      </c>
      <c r="K100" s="1"/>
    </row>
    <row r="101" spans="1:11" s="63" customFormat="1" x14ac:dyDescent="0.4">
      <c r="A101" s="83">
        <v>541</v>
      </c>
      <c r="B101" s="32" t="s">
        <v>112</v>
      </c>
      <c r="C101" s="50" t="s">
        <v>26</v>
      </c>
      <c r="D101" s="34" t="s">
        <v>22</v>
      </c>
      <c r="E101" s="37">
        <v>3.58</v>
      </c>
      <c r="F101" s="47">
        <v>0.55586592178770944</v>
      </c>
      <c r="G101" s="8">
        <v>1.59</v>
      </c>
      <c r="H101" s="8">
        <v>19.080000000000002</v>
      </c>
      <c r="I101" s="22"/>
      <c r="J101" s="84">
        <f t="shared" si="3"/>
        <v>0</v>
      </c>
      <c r="K101" s="1"/>
    </row>
    <row r="102" spans="1:11" s="63" customFormat="1" x14ac:dyDescent="0.4">
      <c r="A102" s="83">
        <v>542</v>
      </c>
      <c r="B102" s="32" t="s">
        <v>113</v>
      </c>
      <c r="C102" s="34" t="s">
        <v>37</v>
      </c>
      <c r="D102" s="34" t="s">
        <v>22</v>
      </c>
      <c r="E102" s="37">
        <v>3.58</v>
      </c>
      <c r="F102" s="47">
        <v>0.52793296089385477</v>
      </c>
      <c r="G102" s="8">
        <v>1.69</v>
      </c>
      <c r="H102" s="8">
        <v>20.28</v>
      </c>
      <c r="I102" s="22"/>
      <c r="J102" s="84">
        <f t="shared" si="3"/>
        <v>0</v>
      </c>
      <c r="K102" s="1"/>
    </row>
    <row r="103" spans="1:11" s="63" customFormat="1" x14ac:dyDescent="0.4">
      <c r="A103" s="83">
        <v>543</v>
      </c>
      <c r="B103" s="32" t="s">
        <v>114</v>
      </c>
      <c r="C103" s="34" t="s">
        <v>115</v>
      </c>
      <c r="D103" s="34" t="s">
        <v>22</v>
      </c>
      <c r="E103" s="37">
        <v>3.58</v>
      </c>
      <c r="F103" s="47">
        <v>0.36033519553072624</v>
      </c>
      <c r="G103" s="8">
        <v>2.29</v>
      </c>
      <c r="H103" s="8">
        <v>27.48</v>
      </c>
      <c r="I103" s="22"/>
      <c r="J103" s="84">
        <f t="shared" si="3"/>
        <v>0</v>
      </c>
      <c r="K103" s="1"/>
    </row>
    <row r="104" spans="1:11" s="63" customFormat="1" x14ac:dyDescent="0.4">
      <c r="A104" s="83">
        <v>544</v>
      </c>
      <c r="B104" s="32" t="s">
        <v>116</v>
      </c>
      <c r="C104" s="50" t="s">
        <v>35</v>
      </c>
      <c r="D104" s="34" t="s">
        <v>22</v>
      </c>
      <c r="E104" s="37">
        <v>3.58</v>
      </c>
      <c r="F104" s="47">
        <v>0.38826815642458101</v>
      </c>
      <c r="G104" s="8">
        <v>2.19</v>
      </c>
      <c r="H104" s="8">
        <v>26.28</v>
      </c>
      <c r="I104" s="22"/>
      <c r="J104" s="84">
        <f t="shared" si="3"/>
        <v>0</v>
      </c>
      <c r="K104" s="1"/>
    </row>
    <row r="105" spans="1:11" s="63" customFormat="1" x14ac:dyDescent="0.4">
      <c r="A105" s="83">
        <v>545</v>
      </c>
      <c r="B105" s="32" t="s">
        <v>117</v>
      </c>
      <c r="C105" s="34" t="s">
        <v>31</v>
      </c>
      <c r="D105" s="34" t="s">
        <v>22</v>
      </c>
      <c r="E105" s="37">
        <v>3.58</v>
      </c>
      <c r="F105" s="47">
        <v>0.44413407821229051</v>
      </c>
      <c r="G105" s="8">
        <v>1.99</v>
      </c>
      <c r="H105" s="8">
        <v>23.88</v>
      </c>
      <c r="I105" s="22"/>
      <c r="J105" s="84">
        <f t="shared" si="3"/>
        <v>0</v>
      </c>
      <c r="K105" s="1"/>
    </row>
    <row r="106" spans="1:11" s="63" customFormat="1" x14ac:dyDescent="0.4">
      <c r="A106" s="81"/>
      <c r="B106" s="12" t="s">
        <v>118</v>
      </c>
      <c r="C106" s="13"/>
      <c r="D106" s="13"/>
      <c r="E106" s="13"/>
      <c r="F106" s="17"/>
      <c r="G106" s="13"/>
      <c r="H106" s="13"/>
      <c r="I106" s="21"/>
      <c r="J106" s="93"/>
      <c r="K106" s="1"/>
    </row>
    <row r="107" spans="1:11" s="63" customFormat="1" x14ac:dyDescent="0.4">
      <c r="A107" s="83">
        <v>547</v>
      </c>
      <c r="B107" s="32" t="s">
        <v>119</v>
      </c>
      <c r="C107" s="34" t="s">
        <v>26</v>
      </c>
      <c r="D107" s="34" t="s">
        <v>52</v>
      </c>
      <c r="E107" s="37">
        <v>3</v>
      </c>
      <c r="F107" s="47">
        <v>0.40333333333333332</v>
      </c>
      <c r="G107" s="8">
        <v>1.79</v>
      </c>
      <c r="H107" s="8">
        <v>42.96</v>
      </c>
      <c r="I107" s="22"/>
      <c r="J107" s="84">
        <f t="shared" ref="J107:J112" si="4">H107*I107</f>
        <v>0</v>
      </c>
      <c r="K107" s="1"/>
    </row>
    <row r="108" spans="1:11" s="6" customFormat="1" ht="16.2" customHeight="1" x14ac:dyDescent="0.4">
      <c r="A108" s="83">
        <v>548</v>
      </c>
      <c r="B108" s="32" t="s">
        <v>120</v>
      </c>
      <c r="C108" s="50" t="s">
        <v>31</v>
      </c>
      <c r="D108" s="34" t="s">
        <v>52</v>
      </c>
      <c r="E108" s="37">
        <v>3.29</v>
      </c>
      <c r="F108" s="47">
        <v>0.39513677811550152</v>
      </c>
      <c r="G108" s="8">
        <v>1.99</v>
      </c>
      <c r="H108" s="8">
        <v>47.76</v>
      </c>
      <c r="I108" s="22"/>
      <c r="J108" s="84">
        <f t="shared" si="4"/>
        <v>0</v>
      </c>
      <c r="K108" s="1"/>
    </row>
    <row r="109" spans="1:11" s="63" customFormat="1" x14ac:dyDescent="0.4">
      <c r="A109" s="83">
        <v>549</v>
      </c>
      <c r="B109" s="32" t="s">
        <v>121</v>
      </c>
      <c r="C109" s="34" t="s">
        <v>31</v>
      </c>
      <c r="D109" s="34" t="s">
        <v>52</v>
      </c>
      <c r="E109" s="37">
        <v>3.69</v>
      </c>
      <c r="F109" s="47">
        <v>0.35230352303523033</v>
      </c>
      <c r="G109" s="8">
        <v>2.39</v>
      </c>
      <c r="H109" s="8">
        <v>57.36</v>
      </c>
      <c r="I109" s="22"/>
      <c r="J109" s="84">
        <f t="shared" si="4"/>
        <v>0</v>
      </c>
      <c r="K109" s="1"/>
    </row>
    <row r="110" spans="1:11" s="63" customFormat="1" x14ac:dyDescent="0.4">
      <c r="A110" s="83">
        <v>550</v>
      </c>
      <c r="B110" s="32" t="s">
        <v>122</v>
      </c>
      <c r="C110" s="34" t="s">
        <v>21</v>
      </c>
      <c r="D110" s="34" t="s">
        <v>52</v>
      </c>
      <c r="E110" s="37">
        <v>2.7</v>
      </c>
      <c r="F110" s="47">
        <v>0.37407407407407411</v>
      </c>
      <c r="G110" s="8">
        <v>1.69</v>
      </c>
      <c r="H110" s="8">
        <v>40.56</v>
      </c>
      <c r="I110" s="22"/>
      <c r="J110" s="84">
        <f t="shared" si="4"/>
        <v>0</v>
      </c>
      <c r="K110" s="1"/>
    </row>
    <row r="111" spans="1:11" s="63" customFormat="1" x14ac:dyDescent="0.4">
      <c r="A111" s="83">
        <v>551</v>
      </c>
      <c r="B111" s="32" t="s">
        <v>123</v>
      </c>
      <c r="C111" s="34" t="s">
        <v>37</v>
      </c>
      <c r="D111" s="34" t="s">
        <v>52</v>
      </c>
      <c r="E111" s="37">
        <v>3.59</v>
      </c>
      <c r="F111" s="47">
        <v>0.47353760445682452</v>
      </c>
      <c r="G111" s="8">
        <v>1.89</v>
      </c>
      <c r="H111" s="8">
        <v>45.36</v>
      </c>
      <c r="I111" s="22"/>
      <c r="J111" s="84">
        <f t="shared" si="4"/>
        <v>0</v>
      </c>
      <c r="K111" s="1"/>
    </row>
    <row r="112" spans="1:11" s="63" customFormat="1" x14ac:dyDescent="0.4">
      <c r="A112" s="83">
        <v>552</v>
      </c>
      <c r="B112" s="32" t="s">
        <v>124</v>
      </c>
      <c r="C112" s="34" t="s">
        <v>24</v>
      </c>
      <c r="D112" s="34" t="s">
        <v>52</v>
      </c>
      <c r="E112" s="37">
        <v>2.79</v>
      </c>
      <c r="F112" s="47">
        <v>0.21505376344086025</v>
      </c>
      <c r="G112" s="8">
        <v>2.19</v>
      </c>
      <c r="H112" s="8">
        <v>52.56</v>
      </c>
      <c r="I112" s="22"/>
      <c r="J112" s="84">
        <f t="shared" si="4"/>
        <v>0</v>
      </c>
      <c r="K112" s="1"/>
    </row>
    <row r="113" spans="1:11" s="63" customFormat="1" x14ac:dyDescent="0.4">
      <c r="A113" s="81"/>
      <c r="B113" s="12" t="s">
        <v>125</v>
      </c>
      <c r="C113" s="13"/>
      <c r="D113" s="13"/>
      <c r="E113" s="13"/>
      <c r="F113" s="17"/>
      <c r="G113" s="13"/>
      <c r="H113" s="13"/>
      <c r="I113" s="21"/>
      <c r="J113" s="93"/>
      <c r="K113" s="1"/>
    </row>
    <row r="114" spans="1:11" s="6" customFormat="1" ht="16.2" customHeight="1" x14ac:dyDescent="0.4">
      <c r="A114" s="83">
        <v>554</v>
      </c>
      <c r="B114" s="32" t="s">
        <v>119</v>
      </c>
      <c r="C114" s="50" t="s">
        <v>26</v>
      </c>
      <c r="D114" s="34" t="s">
        <v>52</v>
      </c>
      <c r="E114" s="37">
        <v>2.2999999999999998</v>
      </c>
      <c r="F114" s="47">
        <v>0.22173913043478252</v>
      </c>
      <c r="G114" s="8">
        <v>1.79</v>
      </c>
      <c r="H114" s="8">
        <v>42.96</v>
      </c>
      <c r="I114" s="22"/>
      <c r="J114" s="84">
        <f t="shared" ref="J114:J119" si="5">H114*I114</f>
        <v>0</v>
      </c>
      <c r="K114" s="1"/>
    </row>
    <row r="115" spans="1:11" s="63" customFormat="1" x14ac:dyDescent="0.4">
      <c r="A115" s="83">
        <v>555</v>
      </c>
      <c r="B115" s="32" t="s">
        <v>126</v>
      </c>
      <c r="C115" s="50" t="s">
        <v>21</v>
      </c>
      <c r="D115" s="34" t="s">
        <v>52</v>
      </c>
      <c r="E115" s="37">
        <v>3.3</v>
      </c>
      <c r="F115" s="47">
        <v>0.42727272727272725</v>
      </c>
      <c r="G115" s="8">
        <v>1.89</v>
      </c>
      <c r="H115" s="8">
        <v>45.36</v>
      </c>
      <c r="I115" s="22"/>
      <c r="J115" s="84">
        <f t="shared" si="5"/>
        <v>0</v>
      </c>
      <c r="K115" s="1"/>
    </row>
    <row r="116" spans="1:11" s="63" customFormat="1" x14ac:dyDescent="0.4">
      <c r="A116" s="83">
        <v>556</v>
      </c>
      <c r="B116" s="32" t="s">
        <v>124</v>
      </c>
      <c r="C116" s="34" t="s">
        <v>24</v>
      </c>
      <c r="D116" s="34" t="s">
        <v>52</v>
      </c>
      <c r="E116" s="37">
        <v>3.19</v>
      </c>
      <c r="F116" s="47">
        <v>0.31347962382445144</v>
      </c>
      <c r="G116" s="8">
        <v>2.19</v>
      </c>
      <c r="H116" s="8">
        <v>52.56</v>
      </c>
      <c r="I116" s="22"/>
      <c r="J116" s="84">
        <f t="shared" si="5"/>
        <v>0</v>
      </c>
      <c r="K116" s="1"/>
    </row>
    <row r="117" spans="1:11" s="63" customFormat="1" x14ac:dyDescent="0.4">
      <c r="A117" s="83">
        <v>557</v>
      </c>
      <c r="B117" s="32" t="s">
        <v>127</v>
      </c>
      <c r="C117" s="34" t="s">
        <v>37</v>
      </c>
      <c r="D117" s="34" t="s">
        <v>52</v>
      </c>
      <c r="E117" s="37">
        <v>3.2</v>
      </c>
      <c r="F117" s="47">
        <v>0.31562500000000004</v>
      </c>
      <c r="G117" s="8">
        <v>2.19</v>
      </c>
      <c r="H117" s="8">
        <v>52.56</v>
      </c>
      <c r="I117" s="22"/>
      <c r="J117" s="84">
        <f t="shared" si="5"/>
        <v>0</v>
      </c>
      <c r="K117" s="1"/>
    </row>
    <row r="118" spans="1:11" s="63" customFormat="1" x14ac:dyDescent="0.4">
      <c r="A118" s="83">
        <v>558</v>
      </c>
      <c r="B118" s="32" t="s">
        <v>128</v>
      </c>
      <c r="C118" s="34" t="s">
        <v>31</v>
      </c>
      <c r="D118" s="34" t="s">
        <v>52</v>
      </c>
      <c r="E118" s="37">
        <v>2.5099999999999998</v>
      </c>
      <c r="F118" s="47">
        <v>4.7808764940238911E-2</v>
      </c>
      <c r="G118" s="8">
        <v>2.39</v>
      </c>
      <c r="H118" s="8">
        <v>57.36</v>
      </c>
      <c r="I118" s="22"/>
      <c r="J118" s="84">
        <f t="shared" si="5"/>
        <v>0</v>
      </c>
      <c r="K118" s="1"/>
    </row>
    <row r="119" spans="1:11" s="63" customFormat="1" x14ac:dyDescent="0.4">
      <c r="A119" s="83">
        <v>559</v>
      </c>
      <c r="B119" s="32" t="s">
        <v>129</v>
      </c>
      <c r="C119" s="34" t="s">
        <v>35</v>
      </c>
      <c r="D119" s="34" t="s">
        <v>52</v>
      </c>
      <c r="E119" s="37">
        <v>2.57</v>
      </c>
      <c r="F119" s="47">
        <v>3.1128404669260559E-2</v>
      </c>
      <c r="G119" s="8">
        <v>2.4900000000000002</v>
      </c>
      <c r="H119" s="8">
        <v>59.760000000000005</v>
      </c>
      <c r="I119" s="22"/>
      <c r="J119" s="84">
        <f t="shared" si="5"/>
        <v>0</v>
      </c>
      <c r="K119" s="1"/>
    </row>
    <row r="120" spans="1:11" s="63" customFormat="1" x14ac:dyDescent="0.4">
      <c r="A120" s="91"/>
      <c r="B120" s="12" t="s">
        <v>130</v>
      </c>
      <c r="C120" s="13"/>
      <c r="D120" s="13"/>
      <c r="E120" s="13"/>
      <c r="F120" s="17"/>
      <c r="G120" s="13"/>
      <c r="H120" s="13"/>
      <c r="I120" s="21"/>
      <c r="J120" s="93"/>
      <c r="K120" s="1"/>
    </row>
    <row r="121" spans="1:11" s="63" customFormat="1" x14ac:dyDescent="0.4">
      <c r="A121" s="83">
        <v>560</v>
      </c>
      <c r="B121" s="32" t="s">
        <v>131</v>
      </c>
      <c r="C121" s="34" t="s">
        <v>21</v>
      </c>
      <c r="D121" s="34" t="s">
        <v>52</v>
      </c>
      <c r="E121" s="37">
        <v>2.8</v>
      </c>
      <c r="F121" s="47">
        <v>0.39642857142857141</v>
      </c>
      <c r="G121" s="8">
        <v>1.69</v>
      </c>
      <c r="H121" s="8">
        <v>40.56</v>
      </c>
      <c r="I121" s="22"/>
      <c r="J121" s="84">
        <f t="shared" ref="J121:J125" si="6">H121*I121</f>
        <v>0</v>
      </c>
      <c r="K121" s="1"/>
    </row>
    <row r="122" spans="1:11" s="6" customFormat="1" ht="16.2" customHeight="1" x14ac:dyDescent="0.4">
      <c r="A122" s="83">
        <v>561</v>
      </c>
      <c r="B122" s="32" t="s">
        <v>132</v>
      </c>
      <c r="C122" s="50" t="s">
        <v>24</v>
      </c>
      <c r="D122" s="34" t="s">
        <v>52</v>
      </c>
      <c r="E122" s="37">
        <v>2.99</v>
      </c>
      <c r="F122" s="47">
        <v>0.36789297658862885</v>
      </c>
      <c r="G122" s="8">
        <v>1.89</v>
      </c>
      <c r="H122" s="8">
        <v>45.36</v>
      </c>
      <c r="I122" s="22">
        <v>3</v>
      </c>
      <c r="J122" s="84">
        <f t="shared" si="6"/>
        <v>136.07999999999998</v>
      </c>
      <c r="K122" s="1"/>
    </row>
    <row r="123" spans="1:11" s="63" customFormat="1" x14ac:dyDescent="0.4">
      <c r="A123" s="83">
        <v>562</v>
      </c>
      <c r="B123" s="32" t="s">
        <v>133</v>
      </c>
      <c r="C123" s="34" t="s">
        <v>31</v>
      </c>
      <c r="D123" s="34" t="s">
        <v>52</v>
      </c>
      <c r="E123" s="37">
        <v>3.1</v>
      </c>
      <c r="F123" s="47">
        <v>0.35806451612903228</v>
      </c>
      <c r="G123" s="8">
        <v>1.99</v>
      </c>
      <c r="H123" s="8">
        <v>47.76</v>
      </c>
      <c r="I123" s="22"/>
      <c r="J123" s="84">
        <f t="shared" si="6"/>
        <v>0</v>
      </c>
      <c r="K123" s="1"/>
    </row>
    <row r="124" spans="1:11" s="63" customFormat="1" x14ac:dyDescent="0.4">
      <c r="A124" s="83">
        <v>563</v>
      </c>
      <c r="B124" s="32" t="s">
        <v>134</v>
      </c>
      <c r="C124" s="34" t="s">
        <v>37</v>
      </c>
      <c r="D124" s="34" t="s">
        <v>22</v>
      </c>
      <c r="E124" s="37">
        <v>3.1</v>
      </c>
      <c r="F124" s="47">
        <v>0.42258064516129035</v>
      </c>
      <c r="G124" s="8">
        <v>1.79</v>
      </c>
      <c r="H124" s="51">
        <f>G124*12</f>
        <v>21.48</v>
      </c>
      <c r="I124" s="22"/>
      <c r="J124" s="84">
        <f t="shared" si="6"/>
        <v>0</v>
      </c>
      <c r="K124" s="1"/>
    </row>
    <row r="125" spans="1:11" s="63" customFormat="1" x14ac:dyDescent="0.4">
      <c r="A125" s="83">
        <v>564</v>
      </c>
      <c r="B125" s="32" t="s">
        <v>135</v>
      </c>
      <c r="C125" s="34" t="s">
        <v>77</v>
      </c>
      <c r="D125" s="34" t="s">
        <v>22</v>
      </c>
      <c r="E125" s="37">
        <v>3.1</v>
      </c>
      <c r="F125" s="47">
        <v>0.35806451612903228</v>
      </c>
      <c r="G125" s="8">
        <v>1.99</v>
      </c>
      <c r="H125" s="52">
        <f>G125*12</f>
        <v>23.88</v>
      </c>
      <c r="I125" s="22"/>
      <c r="J125" s="84">
        <f t="shared" si="6"/>
        <v>0</v>
      </c>
      <c r="K125" s="1"/>
    </row>
    <row r="126" spans="1:11" s="63" customFormat="1" x14ac:dyDescent="0.4">
      <c r="A126" s="81"/>
      <c r="B126" s="12" t="s">
        <v>136</v>
      </c>
      <c r="C126" s="13"/>
      <c r="D126" s="13"/>
      <c r="E126" s="13"/>
      <c r="F126" s="17"/>
      <c r="G126" s="13"/>
      <c r="H126" s="13"/>
      <c r="I126" s="21"/>
      <c r="J126" s="93"/>
      <c r="K126" s="1"/>
    </row>
    <row r="127" spans="1:11" s="6" customFormat="1" ht="16.2" customHeight="1" x14ac:dyDescent="0.4">
      <c r="A127" s="83">
        <v>566</v>
      </c>
      <c r="B127" s="32" t="s">
        <v>137</v>
      </c>
      <c r="C127" s="34" t="s">
        <v>37</v>
      </c>
      <c r="D127" s="34" t="s">
        <v>22</v>
      </c>
      <c r="E127" s="37">
        <v>3.3</v>
      </c>
      <c r="F127" s="47">
        <v>0.48787878787878786</v>
      </c>
      <c r="G127" s="8">
        <v>1.69</v>
      </c>
      <c r="H127" s="8">
        <v>20.28</v>
      </c>
      <c r="I127" s="22"/>
      <c r="J127" s="84">
        <f>H127*I127</f>
        <v>0</v>
      </c>
      <c r="K127" s="1"/>
    </row>
    <row r="128" spans="1:11" s="63" customFormat="1" x14ac:dyDescent="0.4">
      <c r="A128" s="83">
        <v>567</v>
      </c>
      <c r="B128" s="32" t="s">
        <v>138</v>
      </c>
      <c r="C128" s="50" t="s">
        <v>21</v>
      </c>
      <c r="D128" s="34" t="s">
        <v>22</v>
      </c>
      <c r="E128" s="37">
        <v>3.1</v>
      </c>
      <c r="F128" s="47">
        <v>0.45483870967741941</v>
      </c>
      <c r="G128" s="8">
        <v>1.69</v>
      </c>
      <c r="H128" s="8">
        <v>20.28</v>
      </c>
      <c r="I128" s="22"/>
      <c r="J128" s="84">
        <f>H128*I128</f>
        <v>0</v>
      </c>
      <c r="K128" s="1"/>
    </row>
    <row r="129" spans="1:11" s="63" customFormat="1" x14ac:dyDescent="0.4">
      <c r="A129" s="83">
        <v>568</v>
      </c>
      <c r="B129" s="32" t="s">
        <v>139</v>
      </c>
      <c r="C129" s="34" t="s">
        <v>31</v>
      </c>
      <c r="D129" s="34" t="s">
        <v>22</v>
      </c>
      <c r="E129" s="37">
        <v>3.3</v>
      </c>
      <c r="F129" s="47">
        <v>0.33636363636363636</v>
      </c>
      <c r="G129" s="8">
        <v>2.19</v>
      </c>
      <c r="H129" s="8">
        <v>26.28</v>
      </c>
      <c r="I129" s="22"/>
      <c r="J129" s="84">
        <f>H129*I129</f>
        <v>0</v>
      </c>
      <c r="K129" s="1"/>
    </row>
    <row r="130" spans="1:11" s="63" customFormat="1" x14ac:dyDescent="0.4">
      <c r="A130" s="83">
        <v>569</v>
      </c>
      <c r="B130" s="32" t="s">
        <v>140</v>
      </c>
      <c r="C130" s="34" t="s">
        <v>35</v>
      </c>
      <c r="D130" s="34" t="s">
        <v>22</v>
      </c>
      <c r="E130" s="37">
        <v>3.4</v>
      </c>
      <c r="F130" s="47">
        <v>0.35588235294117648</v>
      </c>
      <c r="G130" s="8">
        <v>2.19</v>
      </c>
      <c r="H130" s="8">
        <v>26.28</v>
      </c>
      <c r="I130" s="22"/>
      <c r="J130" s="84">
        <f>H130*I130</f>
        <v>0</v>
      </c>
      <c r="K130" s="1"/>
    </row>
    <row r="131" spans="1:11" s="63" customFormat="1" x14ac:dyDescent="0.4">
      <c r="A131" s="83">
        <v>570</v>
      </c>
      <c r="B131" s="32" t="s">
        <v>141</v>
      </c>
      <c r="C131" s="34" t="s">
        <v>77</v>
      </c>
      <c r="D131" s="34" t="s">
        <v>22</v>
      </c>
      <c r="E131" s="37">
        <v>3.3</v>
      </c>
      <c r="F131" s="47">
        <v>0.30606060606060603</v>
      </c>
      <c r="G131" s="8">
        <v>2.29</v>
      </c>
      <c r="H131" s="8">
        <v>27.48</v>
      </c>
      <c r="I131" s="22"/>
      <c r="J131" s="84">
        <f>H131*I131</f>
        <v>0</v>
      </c>
      <c r="K131" s="1"/>
    </row>
    <row r="132" spans="1:11" s="63" customFormat="1" x14ac:dyDescent="0.4">
      <c r="A132" s="89"/>
      <c r="B132" s="12" t="s">
        <v>142</v>
      </c>
      <c r="C132" s="13"/>
      <c r="D132" s="13"/>
      <c r="E132" s="13"/>
      <c r="F132" s="17"/>
      <c r="G132" s="13"/>
      <c r="H132" s="13"/>
      <c r="I132" s="21"/>
      <c r="J132" s="93"/>
      <c r="K132" s="1"/>
    </row>
    <row r="133" spans="1:11" s="6" customFormat="1" ht="16.2" customHeight="1" x14ac:dyDescent="0.4">
      <c r="A133" s="83">
        <v>572</v>
      </c>
      <c r="B133" s="32" t="s">
        <v>143</v>
      </c>
      <c r="C133" s="34" t="s">
        <v>21</v>
      </c>
      <c r="D133" s="34" t="s">
        <v>22</v>
      </c>
      <c r="E133" s="37">
        <v>3.5</v>
      </c>
      <c r="F133" s="47">
        <v>0.54571428571428571</v>
      </c>
      <c r="G133" s="8">
        <v>1.59</v>
      </c>
      <c r="H133" s="8">
        <v>19.080000000000002</v>
      </c>
      <c r="I133" s="22"/>
      <c r="J133" s="84">
        <f t="shared" ref="J133:J138" si="7">H133*I133</f>
        <v>0</v>
      </c>
      <c r="K133" s="1"/>
    </row>
    <row r="134" spans="1:11" s="63" customFormat="1" x14ac:dyDescent="0.4">
      <c r="A134" s="83">
        <v>573</v>
      </c>
      <c r="B134" s="32" t="s">
        <v>144</v>
      </c>
      <c r="C134" s="50" t="s">
        <v>24</v>
      </c>
      <c r="D134" s="34" t="s">
        <v>145</v>
      </c>
      <c r="E134" s="37">
        <v>4</v>
      </c>
      <c r="F134" s="47">
        <v>0.45250000000000001</v>
      </c>
      <c r="G134" s="8">
        <v>2.19</v>
      </c>
      <c r="H134" s="8">
        <v>13.14</v>
      </c>
      <c r="I134" s="22"/>
      <c r="J134" s="84">
        <f t="shared" si="7"/>
        <v>0</v>
      </c>
      <c r="K134" s="1"/>
    </row>
    <row r="135" spans="1:11" s="63" customFormat="1" x14ac:dyDescent="0.4">
      <c r="A135" s="83">
        <v>574</v>
      </c>
      <c r="B135" s="32" t="s">
        <v>146</v>
      </c>
      <c r="C135" s="34" t="s">
        <v>26</v>
      </c>
      <c r="D135" s="34" t="s">
        <v>22</v>
      </c>
      <c r="E135" s="37">
        <v>3.7</v>
      </c>
      <c r="F135" s="47">
        <v>0.57027027027027033</v>
      </c>
      <c r="G135" s="8">
        <v>1.59</v>
      </c>
      <c r="H135" s="8">
        <v>19.080000000000002</v>
      </c>
      <c r="I135" s="22"/>
      <c r="J135" s="84">
        <f t="shared" si="7"/>
        <v>0</v>
      </c>
      <c r="K135" s="1"/>
    </row>
    <row r="136" spans="1:11" s="63" customFormat="1" x14ac:dyDescent="0.4">
      <c r="A136" s="83">
        <v>575</v>
      </c>
      <c r="B136" s="32" t="s">
        <v>147</v>
      </c>
      <c r="C136" s="34" t="s">
        <v>37</v>
      </c>
      <c r="D136" s="34" t="s">
        <v>22</v>
      </c>
      <c r="E136" s="37">
        <v>3.7</v>
      </c>
      <c r="F136" s="47">
        <v>0.46216216216216222</v>
      </c>
      <c r="G136" s="8">
        <v>1.99</v>
      </c>
      <c r="H136" s="8">
        <v>23.88</v>
      </c>
      <c r="I136" s="22"/>
      <c r="J136" s="84">
        <f t="shared" si="7"/>
        <v>0</v>
      </c>
      <c r="K136" s="1"/>
    </row>
    <row r="137" spans="1:11" s="63" customFormat="1" x14ac:dyDescent="0.4">
      <c r="A137" s="83">
        <v>576</v>
      </c>
      <c r="B137" s="32" t="s">
        <v>148</v>
      </c>
      <c r="C137" s="34" t="s">
        <v>35</v>
      </c>
      <c r="D137" s="34" t="s">
        <v>22</v>
      </c>
      <c r="E137" s="37">
        <v>3.7</v>
      </c>
      <c r="F137" s="47">
        <v>0.40810810810810816</v>
      </c>
      <c r="G137" s="8">
        <v>2.19</v>
      </c>
      <c r="H137" s="8">
        <v>26.28</v>
      </c>
      <c r="I137" s="22"/>
      <c r="J137" s="84">
        <f t="shared" si="7"/>
        <v>0</v>
      </c>
      <c r="K137" s="1"/>
    </row>
    <row r="138" spans="1:11" s="63" customFormat="1" x14ac:dyDescent="0.4">
      <c r="A138" s="83">
        <v>577</v>
      </c>
      <c r="B138" s="32" t="s">
        <v>149</v>
      </c>
      <c r="C138" s="34" t="s">
        <v>77</v>
      </c>
      <c r="D138" s="34" t="s">
        <v>22</v>
      </c>
      <c r="E138" s="37">
        <v>3.7</v>
      </c>
      <c r="F138" s="47">
        <v>0.48918918918918924</v>
      </c>
      <c r="G138" s="8">
        <v>1.89</v>
      </c>
      <c r="H138" s="8">
        <v>22.68</v>
      </c>
      <c r="I138" s="22"/>
      <c r="J138" s="84">
        <f t="shared" si="7"/>
        <v>0</v>
      </c>
      <c r="K138" s="1"/>
    </row>
    <row r="139" spans="1:11" s="63" customFormat="1" x14ac:dyDescent="0.4">
      <c r="A139" s="81"/>
      <c r="B139" s="12" t="s">
        <v>150</v>
      </c>
      <c r="C139" s="13"/>
      <c r="D139" s="13"/>
      <c r="E139" s="13"/>
      <c r="F139" s="17"/>
      <c r="G139" s="13"/>
      <c r="H139" s="13"/>
      <c r="I139" s="21"/>
      <c r="J139" s="93"/>
      <c r="K139" s="1"/>
    </row>
    <row r="140" spans="1:11" s="63" customFormat="1" x14ac:dyDescent="0.4">
      <c r="A140" s="83">
        <v>579</v>
      </c>
      <c r="B140" s="32" t="s">
        <v>151</v>
      </c>
      <c r="C140" s="34" t="s">
        <v>152</v>
      </c>
      <c r="D140" s="34" t="s">
        <v>22</v>
      </c>
      <c r="E140" s="37">
        <v>4</v>
      </c>
      <c r="F140" s="47">
        <v>0.27749999999999997</v>
      </c>
      <c r="G140" s="8">
        <v>2.89</v>
      </c>
      <c r="H140" s="8">
        <v>34.68</v>
      </c>
      <c r="I140" s="22"/>
      <c r="J140" s="84">
        <f t="shared" ref="J140:J142" si="8">H140*I140</f>
        <v>0</v>
      </c>
      <c r="K140" s="1"/>
    </row>
    <row r="141" spans="1:11" s="6" customFormat="1" ht="16.2" customHeight="1" x14ac:dyDescent="0.4">
      <c r="A141" s="83">
        <v>580</v>
      </c>
      <c r="B141" s="32" t="s">
        <v>153</v>
      </c>
      <c r="C141" s="50" t="s">
        <v>24</v>
      </c>
      <c r="D141" s="34" t="s">
        <v>22</v>
      </c>
      <c r="E141" s="37">
        <v>4</v>
      </c>
      <c r="F141" s="47">
        <v>0.20250000000000001</v>
      </c>
      <c r="G141" s="8">
        <v>3.19</v>
      </c>
      <c r="H141" s="8">
        <v>38.28</v>
      </c>
      <c r="I141" s="22"/>
      <c r="J141" s="84">
        <f t="shared" si="8"/>
        <v>0</v>
      </c>
      <c r="K141" s="1"/>
    </row>
    <row r="142" spans="1:11" s="63" customFormat="1" x14ac:dyDescent="0.4">
      <c r="A142" s="83">
        <v>581</v>
      </c>
      <c r="B142" s="32" t="s">
        <v>154</v>
      </c>
      <c r="C142" s="34" t="s">
        <v>24</v>
      </c>
      <c r="D142" s="34" t="s">
        <v>22</v>
      </c>
      <c r="E142" s="37">
        <v>4.2</v>
      </c>
      <c r="F142" s="47">
        <v>0.2166666666666667</v>
      </c>
      <c r="G142" s="8">
        <v>3.29</v>
      </c>
      <c r="H142" s="8">
        <v>39.480000000000004</v>
      </c>
      <c r="I142" s="22"/>
      <c r="J142" s="84">
        <f t="shared" si="8"/>
        <v>0</v>
      </c>
      <c r="K142" s="1"/>
    </row>
    <row r="143" spans="1:11" s="63" customFormat="1" ht="34.799999999999997" x14ac:dyDescent="0.4">
      <c r="A143" s="94"/>
      <c r="B143" s="15" t="s">
        <v>155</v>
      </c>
      <c r="C143" s="16"/>
      <c r="D143" s="16"/>
      <c r="E143" s="16"/>
      <c r="F143" s="18"/>
      <c r="G143" s="16"/>
      <c r="H143" s="16" t="s">
        <v>156</v>
      </c>
      <c r="I143" s="24" t="s">
        <v>157</v>
      </c>
      <c r="J143" s="95" t="s">
        <v>158</v>
      </c>
      <c r="K143" s="1"/>
    </row>
    <row r="144" spans="1:11" s="63" customFormat="1" x14ac:dyDescent="0.4">
      <c r="A144" s="88"/>
      <c r="B144" s="12" t="s">
        <v>159</v>
      </c>
      <c r="C144" s="13"/>
      <c r="D144" s="13"/>
      <c r="E144" s="13"/>
      <c r="F144" s="17"/>
      <c r="G144" s="13"/>
      <c r="H144" s="13"/>
      <c r="I144" s="21"/>
      <c r="J144" s="93"/>
      <c r="K144" s="1"/>
    </row>
    <row r="145" spans="1:11" s="6" customFormat="1" ht="16.2" customHeight="1" x14ac:dyDescent="0.4">
      <c r="A145" s="96">
        <v>583</v>
      </c>
      <c r="B145" s="32" t="s">
        <v>160</v>
      </c>
      <c r="C145" s="34" t="s">
        <v>21</v>
      </c>
      <c r="D145" s="34"/>
      <c r="E145" s="37"/>
      <c r="F145" s="39"/>
      <c r="G145" s="8"/>
      <c r="H145" s="8">
        <v>19.899999999999999</v>
      </c>
      <c r="I145" s="22"/>
      <c r="J145" s="84">
        <f>H145*I145</f>
        <v>0</v>
      </c>
      <c r="K145" s="1"/>
    </row>
    <row r="146" spans="1:11" s="5" customFormat="1" ht="16.2" customHeight="1" x14ac:dyDescent="0.4">
      <c r="A146" s="88"/>
      <c r="B146" s="12" t="s">
        <v>161</v>
      </c>
      <c r="C146" s="13"/>
      <c r="D146" s="13"/>
      <c r="E146" s="13"/>
      <c r="F146" s="17"/>
      <c r="G146" s="13"/>
      <c r="H146" s="13"/>
      <c r="I146" s="21"/>
      <c r="J146" s="93"/>
      <c r="K146" s="1"/>
    </row>
    <row r="147" spans="1:11" s="5" customFormat="1" ht="21.75" customHeight="1" x14ac:dyDescent="0.4">
      <c r="A147" s="96">
        <v>584</v>
      </c>
      <c r="B147" s="32" t="s">
        <v>162</v>
      </c>
      <c r="C147" s="34" t="s">
        <v>163</v>
      </c>
      <c r="D147" s="34"/>
      <c r="E147" s="37"/>
      <c r="F147" s="39"/>
      <c r="G147" s="8"/>
      <c r="H147" s="8">
        <v>21.9</v>
      </c>
      <c r="I147" s="22"/>
      <c r="J147" s="84">
        <f>H147*I147</f>
        <v>0</v>
      </c>
      <c r="K147" s="1"/>
    </row>
    <row r="148" spans="1:11" s="5" customFormat="1" ht="16.2" customHeight="1" x14ac:dyDescent="0.4">
      <c r="A148" s="88"/>
      <c r="B148" s="12" t="s">
        <v>164</v>
      </c>
      <c r="C148" s="13"/>
      <c r="D148" s="13"/>
      <c r="E148" s="13"/>
      <c r="F148" s="17"/>
      <c r="G148" s="13"/>
      <c r="H148" s="13"/>
      <c r="I148" s="21"/>
      <c r="J148" s="93"/>
      <c r="K148" s="1"/>
    </row>
    <row r="149" spans="1:11" s="5" customFormat="1" ht="16.2" customHeight="1" x14ac:dyDescent="0.4">
      <c r="A149" s="96">
        <v>585</v>
      </c>
      <c r="B149" s="32" t="s">
        <v>162</v>
      </c>
      <c r="C149" s="34" t="s">
        <v>163</v>
      </c>
      <c r="D149" s="34"/>
      <c r="E149" s="37"/>
      <c r="F149" s="39"/>
      <c r="G149" s="8"/>
      <c r="H149" s="8">
        <v>24.9</v>
      </c>
      <c r="I149" s="22"/>
      <c r="J149" s="84">
        <f>H149*I149</f>
        <v>0</v>
      </c>
      <c r="K149" s="1"/>
    </row>
    <row r="150" spans="1:11" s="63" customFormat="1" x14ac:dyDescent="0.4">
      <c r="A150" s="88"/>
      <c r="B150" s="12" t="s">
        <v>165</v>
      </c>
      <c r="C150" s="13"/>
      <c r="D150" s="13"/>
      <c r="E150" s="13"/>
      <c r="F150" s="17"/>
      <c r="G150" s="13"/>
      <c r="H150" s="13"/>
      <c r="I150" s="21"/>
      <c r="J150" s="93"/>
      <c r="K150" s="1"/>
    </row>
    <row r="151" spans="1:11" s="63" customFormat="1" x14ac:dyDescent="0.4">
      <c r="A151" s="96">
        <v>586</v>
      </c>
      <c r="B151" s="32" t="s">
        <v>162</v>
      </c>
      <c r="C151" s="34" t="s">
        <v>163</v>
      </c>
      <c r="D151" s="34"/>
      <c r="E151" s="37"/>
      <c r="F151" s="39"/>
      <c r="G151" s="8"/>
      <c r="H151" s="8">
        <v>26.9</v>
      </c>
      <c r="I151" s="22"/>
      <c r="J151" s="84">
        <f>H151*I151</f>
        <v>0</v>
      </c>
      <c r="K151" s="1"/>
    </row>
    <row r="152" spans="1:11" s="5" customFormat="1" ht="16.2" customHeight="1" x14ac:dyDescent="0.4">
      <c r="A152" s="88"/>
      <c r="B152" s="12" t="s">
        <v>166</v>
      </c>
      <c r="C152" s="13"/>
      <c r="D152" s="13"/>
      <c r="E152" s="13"/>
      <c r="F152" s="17"/>
      <c r="G152" s="13"/>
      <c r="H152" s="13"/>
      <c r="I152" s="21"/>
      <c r="J152" s="93"/>
      <c r="K152" s="1"/>
    </row>
    <row r="153" spans="1:11" s="5" customFormat="1" ht="16.2" customHeight="1" x14ac:dyDescent="0.4">
      <c r="A153" s="96">
        <v>587</v>
      </c>
      <c r="B153" s="32" t="s">
        <v>162</v>
      </c>
      <c r="C153" s="34" t="s">
        <v>163</v>
      </c>
      <c r="D153" s="34"/>
      <c r="E153" s="37"/>
      <c r="F153" s="39"/>
      <c r="G153" s="8"/>
      <c r="H153" s="8">
        <v>27.9</v>
      </c>
      <c r="I153" s="22"/>
      <c r="J153" s="84">
        <f>H153*I153</f>
        <v>0</v>
      </c>
      <c r="K153" s="1"/>
    </row>
    <row r="154" spans="1:11" s="6" customFormat="1" ht="16.2" customHeight="1" x14ac:dyDescent="0.4">
      <c r="A154" s="88"/>
      <c r="B154" s="12" t="s">
        <v>167</v>
      </c>
      <c r="C154" s="13"/>
      <c r="D154" s="13"/>
      <c r="E154" s="13"/>
      <c r="F154" s="17"/>
      <c r="G154" s="13"/>
      <c r="H154" s="13"/>
      <c r="I154" s="21"/>
      <c r="J154" s="93"/>
      <c r="K154" s="1"/>
    </row>
    <row r="155" spans="1:11" s="6" customFormat="1" ht="16.2" customHeight="1" x14ac:dyDescent="0.4">
      <c r="A155" s="96">
        <v>588</v>
      </c>
      <c r="B155" s="32" t="s">
        <v>168</v>
      </c>
      <c r="C155" s="34" t="s">
        <v>163</v>
      </c>
      <c r="D155" s="34"/>
      <c r="E155" s="37"/>
      <c r="F155" s="39"/>
      <c r="G155" s="8"/>
      <c r="H155" s="8">
        <v>13.99</v>
      </c>
      <c r="I155" s="22"/>
      <c r="J155" s="84">
        <f>H155*I155</f>
        <v>0</v>
      </c>
      <c r="K155" s="1"/>
    </row>
    <row r="156" spans="1:11" s="63" customFormat="1" x14ac:dyDescent="0.4">
      <c r="A156" s="88"/>
      <c r="B156" s="12" t="s">
        <v>93</v>
      </c>
      <c r="C156" s="13"/>
      <c r="D156" s="13"/>
      <c r="E156" s="13"/>
      <c r="F156" s="17"/>
      <c r="G156" s="13"/>
      <c r="H156" s="13"/>
      <c r="I156" s="21"/>
      <c r="J156" s="93"/>
      <c r="K156" s="1"/>
    </row>
    <row r="157" spans="1:11" s="6" customFormat="1" ht="16.2" customHeight="1" x14ac:dyDescent="0.4">
      <c r="A157" s="96">
        <v>589</v>
      </c>
      <c r="B157" s="32" t="s">
        <v>169</v>
      </c>
      <c r="C157" s="34" t="s">
        <v>163</v>
      </c>
      <c r="D157" s="34"/>
      <c r="E157" s="37"/>
      <c r="F157" s="39"/>
      <c r="G157" s="8"/>
      <c r="H157" s="8">
        <v>15.99</v>
      </c>
      <c r="I157" s="22"/>
      <c r="J157" s="84">
        <f>H157*I157</f>
        <v>0</v>
      </c>
      <c r="K157" s="1"/>
    </row>
    <row r="158" spans="1:11" s="5" customFormat="1" ht="16.2" customHeight="1" x14ac:dyDescent="0.4">
      <c r="A158" s="130" t="s">
        <v>18</v>
      </c>
      <c r="B158" s="131"/>
      <c r="C158" s="131"/>
      <c r="D158" s="131"/>
      <c r="E158" s="131"/>
      <c r="F158" s="131"/>
      <c r="G158" s="131"/>
      <c r="H158" s="132"/>
      <c r="I158" s="169">
        <f>SUM(J35:J40)+J31+J42+J44+J45+J47+SUM(J49:J54)+SUM(J59:J60)+SUM(J62:J64)+SUM(J66:J68)+SUM(J74:J75)+SUM(J77:J81)+SUM(J83:J85)+SUM(J87:J92)+SUM(J94:J98)+SUM(J100:J105)+SUM(J107:J112)+SUM(J114:J119)+SUM(J121:J125)+SUM(J127:J131)+SUM(J133:J138)+SUM(J140:J142)+J157+J155+J145+J151+J147+J149+J153+SUM(J70:J72)</f>
        <v>136.07999999999998</v>
      </c>
      <c r="J158" s="170"/>
      <c r="K158" s="1"/>
    </row>
    <row r="159" spans="1:11" s="5" customFormat="1" ht="16.2" customHeight="1" x14ac:dyDescent="0.4">
      <c r="A159" s="97" t="s">
        <v>170</v>
      </c>
      <c r="B159" s="64"/>
      <c r="C159" s="64"/>
      <c r="D159" s="64"/>
      <c r="E159" s="137" t="s">
        <v>171</v>
      </c>
      <c r="F159" s="137"/>
      <c r="G159" s="137"/>
      <c r="H159" s="137"/>
      <c r="I159" s="137"/>
      <c r="J159" s="138"/>
      <c r="K159" s="1"/>
    </row>
    <row r="160" spans="1:11" s="5" customFormat="1" ht="16.2" customHeight="1" x14ac:dyDescent="0.4">
      <c r="A160" s="98" t="s">
        <v>172</v>
      </c>
      <c r="B160" s="65"/>
      <c r="C160" s="65"/>
      <c r="D160" s="65"/>
      <c r="E160" s="135" t="s">
        <v>173</v>
      </c>
      <c r="F160" s="135"/>
      <c r="G160" s="135"/>
      <c r="H160" s="135"/>
      <c r="I160" s="135"/>
      <c r="J160" s="136"/>
      <c r="K160" s="1"/>
    </row>
    <row r="161" spans="1:11" s="5" customFormat="1" ht="16.2" customHeight="1" x14ac:dyDescent="0.4">
      <c r="A161" s="98"/>
      <c r="B161" s="66" t="s">
        <v>174</v>
      </c>
      <c r="C161" s="65"/>
      <c r="D161" s="65"/>
      <c r="E161" s="65"/>
      <c r="F161" s="65"/>
      <c r="G161" s="65"/>
      <c r="H161" s="65"/>
      <c r="I161" s="67"/>
      <c r="J161" s="100"/>
      <c r="K161" s="1"/>
    </row>
    <row r="162" spans="1:11" s="5" customFormat="1" ht="33.6" customHeight="1" x14ac:dyDescent="0.4">
      <c r="A162" s="98"/>
      <c r="B162" s="163" t="s">
        <v>175</v>
      </c>
      <c r="C162" s="163"/>
      <c r="D162" s="163"/>
      <c r="E162" s="163"/>
      <c r="F162" s="163"/>
      <c r="G162" s="163"/>
      <c r="H162" s="163"/>
      <c r="I162" s="163"/>
      <c r="J162" s="101"/>
      <c r="K162" s="1"/>
    </row>
    <row r="163" spans="1:11" s="5" customFormat="1" ht="16.2" customHeight="1" x14ac:dyDescent="0.4">
      <c r="A163" s="98" t="s">
        <v>174</v>
      </c>
      <c r="B163" s="66"/>
      <c r="C163" s="66"/>
      <c r="D163" s="66"/>
      <c r="E163" s="66"/>
      <c r="F163" s="66"/>
      <c r="G163" s="66"/>
      <c r="H163" s="66"/>
      <c r="I163" s="68"/>
      <c r="J163" s="99" t="s">
        <v>176</v>
      </c>
      <c r="K163" s="1"/>
    </row>
    <row r="164" spans="1:11" s="5" customFormat="1" ht="16.2" customHeight="1" thickBot="1" x14ac:dyDescent="0.45">
      <c r="A164" s="102" t="s">
        <v>177</v>
      </c>
      <c r="B164" s="103"/>
      <c r="C164" s="103"/>
      <c r="D164" s="103"/>
      <c r="E164" s="133" t="s">
        <v>178</v>
      </c>
      <c r="F164" s="133"/>
      <c r="G164" s="133"/>
      <c r="H164" s="133"/>
      <c r="I164" s="133"/>
      <c r="J164" s="134"/>
      <c r="K164" s="1"/>
    </row>
    <row r="165" spans="1:11" s="5" customFormat="1" ht="16.2" customHeight="1" x14ac:dyDescent="0.4">
      <c r="A165" s="25"/>
      <c r="B165" s="1"/>
      <c r="C165" s="1"/>
      <c r="D165" s="1"/>
      <c r="E165" s="1"/>
      <c r="F165" s="69"/>
      <c r="G165" s="2"/>
      <c r="H165" s="1"/>
      <c r="I165" s="19"/>
      <c r="J165" s="1"/>
      <c r="K165" s="1"/>
    </row>
    <row r="166" spans="1:11" s="5" customFormat="1" ht="16.2" customHeight="1" x14ac:dyDescent="0.4">
      <c r="A166" s="25"/>
      <c r="B166" s="1"/>
      <c r="C166" s="1"/>
      <c r="D166" s="1"/>
      <c r="E166" s="1"/>
      <c r="F166" s="69"/>
      <c r="G166" s="2"/>
      <c r="H166" s="1"/>
      <c r="I166" s="19"/>
      <c r="J166" s="1"/>
      <c r="K166" s="1"/>
    </row>
    <row r="167" spans="1:11" s="5" customFormat="1" ht="16.2" customHeight="1" x14ac:dyDescent="0.4">
      <c r="A167" s="25"/>
      <c r="B167" s="1"/>
      <c r="C167" s="1"/>
      <c r="D167" s="1"/>
      <c r="E167" s="1"/>
      <c r="F167" s="69"/>
      <c r="G167" s="2"/>
      <c r="H167" s="1"/>
      <c r="I167" s="19"/>
      <c r="J167" s="1"/>
      <c r="K167" s="1"/>
    </row>
    <row r="168" spans="1:11" s="5" customFormat="1" ht="16.2" customHeight="1" x14ac:dyDescent="0.4">
      <c r="A168" s="25"/>
      <c r="B168" s="1"/>
      <c r="C168" s="1"/>
      <c r="D168" s="1"/>
      <c r="E168" s="1"/>
      <c r="F168" s="69"/>
      <c r="G168" s="2"/>
      <c r="H168" s="1"/>
      <c r="I168" s="19"/>
      <c r="J168" s="1"/>
      <c r="K168" s="1"/>
    </row>
    <row r="169" spans="1:11" s="5" customFormat="1" ht="16.2" customHeight="1" x14ac:dyDescent="0.4">
      <c r="A169" s="25"/>
      <c r="B169" s="1"/>
      <c r="C169" s="1"/>
      <c r="D169" s="1"/>
      <c r="E169" s="1"/>
      <c r="F169" s="69"/>
      <c r="G169" s="2"/>
      <c r="H169" s="1"/>
      <c r="I169" s="19"/>
      <c r="J169" s="1"/>
      <c r="K169" s="1"/>
    </row>
    <row r="170" spans="1:11" s="5" customFormat="1" ht="16.2" customHeight="1" x14ac:dyDescent="0.4">
      <c r="A170" s="25"/>
      <c r="B170" s="1"/>
      <c r="C170" s="1"/>
      <c r="D170" s="1"/>
      <c r="E170" s="1"/>
      <c r="F170" s="69"/>
      <c r="G170" s="2"/>
      <c r="H170" s="1"/>
      <c r="I170" s="19"/>
      <c r="J170" s="1"/>
      <c r="K170" s="1"/>
    </row>
    <row r="172" spans="1:11" s="5" customFormat="1" ht="16.2" customHeight="1" x14ac:dyDescent="0.4">
      <c r="A172" s="25"/>
      <c r="B172" s="1"/>
      <c r="C172" s="1"/>
      <c r="D172" s="1"/>
      <c r="E172" s="1"/>
      <c r="F172" s="69"/>
      <c r="G172" s="2"/>
      <c r="H172" s="1"/>
      <c r="I172" s="19"/>
      <c r="J172" s="1"/>
      <c r="K172" s="1"/>
    </row>
    <row r="173" spans="1:11" s="5" customFormat="1" ht="16.2" customHeight="1" x14ac:dyDescent="0.4">
      <c r="A173" s="25"/>
      <c r="B173" s="1"/>
      <c r="C173" s="1"/>
      <c r="D173" s="1"/>
      <c r="E173" s="1"/>
      <c r="F173" s="69"/>
      <c r="G173" s="2"/>
      <c r="H173" s="1"/>
      <c r="I173" s="19"/>
      <c r="J173" s="1"/>
      <c r="K173" s="1"/>
    </row>
    <row r="174" spans="1:11" s="5" customFormat="1" ht="16.2" customHeight="1" x14ac:dyDescent="0.4">
      <c r="A174" s="25"/>
      <c r="B174" s="1"/>
      <c r="C174" s="1"/>
      <c r="D174" s="1"/>
      <c r="E174" s="1"/>
      <c r="F174" s="69"/>
      <c r="G174" s="2"/>
      <c r="H174" s="1"/>
      <c r="I174" s="19"/>
      <c r="J174" s="1"/>
      <c r="K174" s="1"/>
    </row>
    <row r="176" spans="1:11" s="5" customFormat="1" ht="16.2" customHeight="1" x14ac:dyDescent="0.4">
      <c r="A176" s="25"/>
      <c r="B176" s="1"/>
      <c r="C176" s="1"/>
      <c r="D176" s="1"/>
      <c r="E176" s="1"/>
      <c r="F176" s="69"/>
      <c r="G176" s="2"/>
      <c r="H176" s="1"/>
      <c r="I176" s="19"/>
      <c r="J176" s="1"/>
      <c r="K176" s="1"/>
    </row>
    <row r="177" spans="1:11" s="5" customFormat="1" ht="16.2" customHeight="1" x14ac:dyDescent="0.4">
      <c r="A177" s="25"/>
      <c r="B177" s="1"/>
      <c r="C177" s="1"/>
      <c r="D177" s="1"/>
      <c r="E177" s="1"/>
      <c r="F177" s="69"/>
      <c r="G177" s="2"/>
      <c r="H177" s="1"/>
      <c r="I177" s="19"/>
      <c r="J177" s="1"/>
      <c r="K177" s="1"/>
    </row>
    <row r="178" spans="1:11" s="5" customFormat="1" ht="16.2" customHeight="1" x14ac:dyDescent="0.4">
      <c r="A178" s="25"/>
      <c r="B178" s="1"/>
      <c r="C178" s="1"/>
      <c r="D178" s="1"/>
      <c r="E178" s="1"/>
      <c r="F178" s="69"/>
      <c r="G178" s="2"/>
      <c r="H178" s="1"/>
      <c r="I178" s="19"/>
      <c r="J178" s="1"/>
      <c r="K178" s="1"/>
    </row>
    <row r="179" spans="1:11" s="5" customFormat="1" x14ac:dyDescent="0.4">
      <c r="A179" s="25"/>
      <c r="B179" s="1"/>
      <c r="C179" s="1"/>
      <c r="D179" s="1"/>
      <c r="E179" s="1"/>
      <c r="F179" s="69"/>
      <c r="G179" s="2"/>
      <c r="H179" s="1"/>
      <c r="I179" s="19"/>
      <c r="J179" s="1"/>
      <c r="K179" s="1"/>
    </row>
    <row r="180" spans="1:11" s="5" customFormat="1" ht="16.2" customHeight="1" x14ac:dyDescent="0.4">
      <c r="A180" s="25"/>
      <c r="B180" s="1"/>
      <c r="C180" s="1"/>
      <c r="D180" s="1"/>
      <c r="E180" s="1"/>
      <c r="F180" s="69"/>
      <c r="G180" s="2"/>
      <c r="H180" s="1"/>
      <c r="I180" s="19"/>
      <c r="J180" s="1"/>
      <c r="K180" s="1"/>
    </row>
    <row r="181" spans="1:11" s="5" customFormat="1" x14ac:dyDescent="0.4">
      <c r="A181" s="25"/>
      <c r="B181" s="1"/>
      <c r="C181" s="1"/>
      <c r="D181" s="1"/>
      <c r="E181" s="1"/>
      <c r="F181" s="69"/>
      <c r="G181" s="2"/>
      <c r="H181" s="1"/>
      <c r="I181" s="19"/>
      <c r="J181" s="1"/>
      <c r="K181" s="1"/>
    </row>
    <row r="182" spans="1:11" s="5" customFormat="1" x14ac:dyDescent="0.4">
      <c r="A182" s="25"/>
      <c r="B182" s="1"/>
      <c r="C182" s="1"/>
      <c r="D182" s="1"/>
      <c r="E182" s="1"/>
      <c r="F182" s="69"/>
      <c r="G182" s="2"/>
      <c r="H182" s="1"/>
      <c r="I182" s="19"/>
      <c r="J182" s="1"/>
      <c r="K182" s="1"/>
    </row>
    <row r="183" spans="1:11" s="5" customFormat="1" x14ac:dyDescent="0.4">
      <c r="A183" s="25"/>
      <c r="B183" s="1"/>
      <c r="C183" s="1"/>
      <c r="D183" s="1"/>
      <c r="E183" s="1"/>
      <c r="F183" s="69"/>
      <c r="G183" s="2"/>
      <c r="H183" s="1"/>
      <c r="I183" s="19"/>
      <c r="J183" s="1"/>
      <c r="K183" s="1"/>
    </row>
    <row r="184" spans="1:11" s="5" customFormat="1" x14ac:dyDescent="0.4">
      <c r="A184" s="25"/>
      <c r="B184" s="1"/>
      <c r="C184" s="1"/>
      <c r="D184" s="1"/>
      <c r="E184" s="1"/>
      <c r="F184" s="69"/>
      <c r="G184" s="2"/>
      <c r="H184" s="1"/>
      <c r="I184" s="19"/>
      <c r="J184" s="1"/>
      <c r="K184" s="1"/>
    </row>
    <row r="185" spans="1:11" s="5" customFormat="1" x14ac:dyDescent="0.4">
      <c r="A185" s="25"/>
      <c r="B185" s="1"/>
      <c r="C185" s="1"/>
      <c r="D185" s="1"/>
      <c r="E185" s="1"/>
      <c r="F185" s="69"/>
      <c r="G185" s="2"/>
      <c r="H185" s="1"/>
      <c r="I185" s="19"/>
      <c r="J185" s="1"/>
      <c r="K185" s="1"/>
    </row>
    <row r="186" spans="1:11" s="5" customFormat="1" x14ac:dyDescent="0.4">
      <c r="A186" s="25"/>
      <c r="B186" s="1"/>
      <c r="C186" s="1"/>
      <c r="D186" s="1"/>
      <c r="E186" s="1"/>
      <c r="F186" s="69"/>
      <c r="G186" s="2"/>
      <c r="H186" s="1"/>
      <c r="I186" s="19"/>
      <c r="J186" s="1"/>
      <c r="K186" s="1"/>
    </row>
    <row r="187" spans="1:11" s="5" customFormat="1" x14ac:dyDescent="0.4">
      <c r="A187" s="25"/>
      <c r="B187" s="1"/>
      <c r="C187" s="1"/>
      <c r="D187" s="1"/>
      <c r="E187" s="1"/>
      <c r="F187" s="69"/>
      <c r="G187" s="2"/>
      <c r="H187" s="1"/>
      <c r="I187" s="19"/>
      <c r="J187" s="1"/>
      <c r="K187" s="1"/>
    </row>
    <row r="189" spans="1:11" s="5" customFormat="1" x14ac:dyDescent="0.4">
      <c r="A189" s="25"/>
      <c r="B189" s="1"/>
      <c r="C189" s="1"/>
      <c r="D189" s="1"/>
      <c r="E189" s="1"/>
      <c r="F189" s="69"/>
      <c r="G189" s="2"/>
      <c r="H189" s="1"/>
      <c r="I189" s="19"/>
      <c r="J189" s="1"/>
      <c r="K189" s="1"/>
    </row>
    <row r="190" spans="1:11" s="5" customFormat="1" x14ac:dyDescent="0.4">
      <c r="A190" s="25"/>
      <c r="B190" s="1"/>
      <c r="C190" s="1"/>
      <c r="D190" s="1"/>
      <c r="E190" s="1"/>
      <c r="F190" s="69"/>
      <c r="G190" s="2"/>
      <c r="H190" s="1"/>
      <c r="I190" s="19"/>
      <c r="J190" s="1"/>
      <c r="K190" s="1"/>
    </row>
    <row r="191" spans="1:11" s="5" customFormat="1" x14ac:dyDescent="0.4">
      <c r="A191" s="25"/>
      <c r="B191" s="1"/>
      <c r="C191" s="1"/>
      <c r="D191" s="1"/>
      <c r="E191" s="1"/>
      <c r="F191" s="69"/>
      <c r="G191" s="2"/>
      <c r="H191" s="1"/>
      <c r="I191" s="19"/>
      <c r="J191" s="1"/>
      <c r="K191" s="1"/>
    </row>
    <row r="192" spans="1:11" s="5" customFormat="1" x14ac:dyDescent="0.4">
      <c r="A192" s="25"/>
      <c r="B192" s="1"/>
      <c r="C192" s="1"/>
      <c r="D192" s="1"/>
      <c r="E192" s="1"/>
      <c r="F192" s="69"/>
      <c r="G192" s="2"/>
      <c r="H192" s="1"/>
      <c r="I192" s="19"/>
      <c r="J192" s="1"/>
      <c r="K192" s="1"/>
    </row>
    <row r="193" spans="1:11" s="5" customFormat="1" x14ac:dyDescent="0.4">
      <c r="A193" s="25"/>
      <c r="B193" s="1"/>
      <c r="C193" s="1"/>
      <c r="D193" s="1"/>
      <c r="E193" s="1"/>
      <c r="F193" s="69"/>
      <c r="G193" s="2"/>
      <c r="H193" s="1"/>
      <c r="I193" s="19"/>
      <c r="J193" s="1"/>
      <c r="K193" s="1"/>
    </row>
    <row r="194" spans="1:11" s="5" customFormat="1" ht="16.2" customHeight="1" x14ac:dyDescent="0.4">
      <c r="A194" s="25"/>
      <c r="B194" s="1"/>
      <c r="C194" s="1"/>
      <c r="D194" s="1"/>
      <c r="E194" s="1"/>
      <c r="F194" s="69"/>
      <c r="G194" s="2"/>
      <c r="H194" s="1"/>
      <c r="I194" s="19"/>
      <c r="J194" s="1"/>
      <c r="K194" s="1"/>
    </row>
    <row r="195" spans="1:11" s="5" customFormat="1" x14ac:dyDescent="0.4">
      <c r="A195" s="25"/>
      <c r="B195" s="1"/>
      <c r="C195" s="1"/>
      <c r="D195" s="1"/>
      <c r="E195" s="1"/>
      <c r="F195" s="69"/>
      <c r="G195" s="2"/>
      <c r="H195" s="1"/>
      <c r="I195" s="19"/>
      <c r="J195" s="1"/>
      <c r="K195" s="1"/>
    </row>
    <row r="196" spans="1:11" s="5" customFormat="1" x14ac:dyDescent="0.4">
      <c r="A196" s="25"/>
      <c r="B196" s="1"/>
      <c r="C196" s="1"/>
      <c r="D196" s="1"/>
      <c r="E196" s="1"/>
      <c r="F196" s="69"/>
      <c r="G196" s="2"/>
      <c r="H196" s="1"/>
      <c r="I196" s="19"/>
      <c r="J196" s="1"/>
      <c r="K196" s="1"/>
    </row>
    <row r="197" spans="1:11" s="5" customFormat="1" x14ac:dyDescent="0.4">
      <c r="A197" s="25"/>
      <c r="B197" s="1"/>
      <c r="C197" s="1"/>
      <c r="D197" s="1"/>
      <c r="E197" s="1"/>
      <c r="F197" s="69"/>
      <c r="G197" s="2"/>
      <c r="H197" s="1"/>
      <c r="I197" s="19"/>
      <c r="J197" s="1"/>
      <c r="K197" s="1"/>
    </row>
    <row r="198" spans="1:11" s="5" customFormat="1" x14ac:dyDescent="0.4">
      <c r="A198" s="25"/>
      <c r="B198" s="1"/>
      <c r="C198" s="1"/>
      <c r="D198" s="1"/>
      <c r="E198" s="1"/>
      <c r="F198" s="69"/>
      <c r="G198" s="2"/>
      <c r="H198" s="1"/>
      <c r="I198" s="19"/>
      <c r="J198" s="1"/>
      <c r="K198" s="1"/>
    </row>
    <row r="199" spans="1:11" s="5" customFormat="1" x14ac:dyDescent="0.4">
      <c r="A199" s="25"/>
      <c r="B199" s="1"/>
      <c r="C199" s="1"/>
      <c r="D199" s="1"/>
      <c r="E199" s="1"/>
      <c r="F199" s="69"/>
      <c r="G199" s="2"/>
      <c r="H199" s="1"/>
      <c r="I199" s="19"/>
      <c r="J199" s="1"/>
      <c r="K199" s="1"/>
    </row>
    <row r="201" spans="1:11" s="5" customFormat="1" x14ac:dyDescent="0.4">
      <c r="A201" s="25"/>
      <c r="B201" s="1"/>
      <c r="C201" s="1"/>
      <c r="D201" s="1"/>
      <c r="E201" s="1"/>
      <c r="F201" s="69"/>
      <c r="G201" s="2"/>
      <c r="H201" s="1"/>
      <c r="I201" s="19"/>
      <c r="J201" s="1"/>
      <c r="K201" s="1"/>
    </row>
    <row r="202" spans="1:11" s="5" customFormat="1" x14ac:dyDescent="0.4">
      <c r="A202" s="25"/>
      <c r="B202" s="1"/>
      <c r="C202" s="1"/>
      <c r="D202" s="1"/>
      <c r="E202" s="1"/>
      <c r="F202" s="69"/>
      <c r="G202" s="2"/>
      <c r="H202" s="1"/>
      <c r="I202" s="19"/>
      <c r="J202" s="1"/>
      <c r="K202" s="1"/>
    </row>
    <row r="203" spans="1:11" s="5" customFormat="1" x14ac:dyDescent="0.4">
      <c r="A203" s="25"/>
      <c r="B203" s="1"/>
      <c r="C203" s="1"/>
      <c r="D203" s="1"/>
      <c r="E203" s="1"/>
      <c r="F203" s="69"/>
      <c r="G203" s="2"/>
      <c r="H203" s="1"/>
      <c r="I203" s="19"/>
      <c r="J203" s="1"/>
      <c r="K203" s="1"/>
    </row>
    <row r="205" spans="1:11" s="5" customFormat="1" x14ac:dyDescent="0.4">
      <c r="A205" s="25"/>
      <c r="B205" s="1"/>
      <c r="C205" s="1"/>
      <c r="D205" s="1"/>
      <c r="E205" s="1"/>
      <c r="F205" s="69"/>
      <c r="G205" s="2"/>
      <c r="H205" s="1"/>
      <c r="I205" s="19"/>
      <c r="J205" s="1"/>
      <c r="K205" s="1"/>
    </row>
    <row r="206" spans="1:11" s="5" customFormat="1" x14ac:dyDescent="0.4">
      <c r="A206" s="25"/>
      <c r="B206" s="1"/>
      <c r="C206" s="1"/>
      <c r="D206" s="1"/>
      <c r="E206" s="1"/>
      <c r="F206" s="69"/>
      <c r="G206" s="2"/>
      <c r="H206" s="1"/>
      <c r="I206" s="19"/>
      <c r="J206" s="1"/>
      <c r="K206" s="1"/>
    </row>
    <row r="207" spans="1:11" s="5" customFormat="1" x14ac:dyDescent="0.4">
      <c r="A207" s="25"/>
      <c r="B207" s="1"/>
      <c r="C207" s="1"/>
      <c r="D207" s="1"/>
      <c r="E207" s="1"/>
      <c r="F207" s="69"/>
      <c r="G207" s="2"/>
      <c r="H207" s="1"/>
      <c r="I207" s="19"/>
      <c r="J207" s="1"/>
      <c r="K207" s="1"/>
    </row>
    <row r="208" spans="1:11" s="5" customFormat="1" ht="16.2" customHeight="1" x14ac:dyDescent="0.4">
      <c r="A208" s="25"/>
      <c r="B208" s="1"/>
      <c r="C208" s="1"/>
      <c r="D208" s="1"/>
      <c r="E208" s="1"/>
      <c r="F208" s="69"/>
      <c r="G208" s="2"/>
      <c r="H208" s="1"/>
      <c r="I208" s="19"/>
      <c r="J208" s="1"/>
      <c r="K208" s="1"/>
    </row>
  </sheetData>
  <sheetProtection algorithmName="SHA-512" hashValue="9xmO0Xx437yVMUb0PQ69jG9acu5TOc0AJddGFrrYLxjf2SH+mpFmliPdwGpz1oA5kcNsLOg7Y7ZJ9li5Eo1lEw==" saltValue="G6fmnQBW9nfc8AC+9hcADg==" spinCount="100000" sheet="1" formatCells="0" formatColumns="0" formatRows="0" insertColumns="0" insertRows="0" insertHyperlinks="0" deleteColumns="0" deleteRows="0" selectLockedCells="1" sort="0" autoFilter="0" pivotTables="0"/>
  <mergeCells count="62">
    <mergeCell ref="B162:I162"/>
    <mergeCell ref="A37:A38"/>
    <mergeCell ref="A39:A40"/>
    <mergeCell ref="H35:H36"/>
    <mergeCell ref="H37:H38"/>
    <mergeCell ref="G35:G36"/>
    <mergeCell ref="G37:G38"/>
    <mergeCell ref="G39:G40"/>
    <mergeCell ref="H39:H40"/>
    <mergeCell ref="A35:A36"/>
    <mergeCell ref="I158:J158"/>
    <mergeCell ref="F56:F57"/>
    <mergeCell ref="G56:G57"/>
    <mergeCell ref="I56:I57"/>
    <mergeCell ref="J56:J57"/>
    <mergeCell ref="H56:H57"/>
    <mergeCell ref="A1:J16"/>
    <mergeCell ref="A158:H158"/>
    <mergeCell ref="E164:J164"/>
    <mergeCell ref="E160:J160"/>
    <mergeCell ref="E159:J159"/>
    <mergeCell ref="E24:J24"/>
    <mergeCell ref="I23:J23"/>
    <mergeCell ref="E22:J22"/>
    <mergeCell ref="I21:J21"/>
    <mergeCell ref="A22:B22"/>
    <mergeCell ref="C22:D22"/>
    <mergeCell ref="A24:B24"/>
    <mergeCell ref="C24:D24"/>
    <mergeCell ref="A17:B19"/>
    <mergeCell ref="C19:J19"/>
    <mergeCell ref="C18:J18"/>
    <mergeCell ref="C17:J17"/>
    <mergeCell ref="F35:F40"/>
    <mergeCell ref="F28:F29"/>
    <mergeCell ref="A31:A33"/>
    <mergeCell ref="E31:E33"/>
    <mergeCell ref="F31:F33"/>
    <mergeCell ref="H31:H33"/>
    <mergeCell ref="A28:A29"/>
    <mergeCell ref="B28:B29"/>
    <mergeCell ref="C28:C29"/>
    <mergeCell ref="D28:D29"/>
    <mergeCell ref="E28:E29"/>
    <mergeCell ref="H28:H29"/>
    <mergeCell ref="J31:J33"/>
    <mergeCell ref="G28:G29"/>
    <mergeCell ref="G31:G33"/>
    <mergeCell ref="A56:A57"/>
    <mergeCell ref="B56:B57"/>
    <mergeCell ref="C56:C57"/>
    <mergeCell ref="D56:D57"/>
    <mergeCell ref="E56:E57"/>
    <mergeCell ref="I39:I40"/>
    <mergeCell ref="J35:J36"/>
    <mergeCell ref="J37:J38"/>
    <mergeCell ref="J39:J40"/>
    <mergeCell ref="J28:J29"/>
    <mergeCell ref="I28:I29"/>
    <mergeCell ref="I31:I33"/>
    <mergeCell ref="I35:I36"/>
    <mergeCell ref="I37:I38"/>
  </mergeCells>
  <dataValidations xWindow="1678" yWindow="1358" count="1">
    <dataValidation type="whole" allowBlank="1" showInputMessage="1" showErrorMessage="1" error="Merci de saisir uniquement des nombres entiers" prompt="Merci de saisir uniquement des nombres entiers" sqref="I96 H76 I47 H177:H1048576 H20:H21 H23 I30:I31 I94 I34:I35 I79 H25:H27 I107 I110 I112 I114 I117 I124 I121 I140 I127 I130 I98:I105 I133 I157 I136 H55 I37 I42 I44:I45 H82:H84 H58 I58:I59 H61 I49:I54 H65 I76:I77 H73 I39 I147:I155 I68:I70 I72:I74 H69 I81:I92 I61:I66" xr:uid="{00000000-0002-0000-0000-000000000000}">
      <formula1>1</formula1>
      <formula2>100</formula2>
    </dataValidation>
  </dataValidations>
  <hyperlinks>
    <hyperlink ref="E164" r:id="rId1" xr:uid="{7F83E4F5-57E5-405D-8CB7-A7C9DB533A21}"/>
  </hyperlinks>
  <printOptions horizontalCentered="1"/>
  <pageMargins left="0.19685039370078741" right="0.19685039370078741" top="0.19685039370078741" bottom="0.19685039370078741" header="0.19685039370078741" footer="0.19685039370078741"/>
  <pageSetup paperSize="9" scale="57" fitToHeight="0" orientation="portrait" r:id="rId2"/>
  <headerFooter>
    <oddFooter>&amp;L&amp;"Androgyne,Normal"&amp;K002060Domaines et Villages&amp;C&amp;K002060Page &amp;P de &amp;[4&amp;R&amp;K002060Commande Groupée</oddFooter>
  </headerFooter>
  <rowBreaks count="2" manualBreakCount="2">
    <brk id="92" max="9" man="1"/>
    <brk id="164" max="9"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2" ma:contentTypeDescription="Crée un document." ma:contentTypeScope="" ma:versionID="66f0ccf2c57318fcb10e85e2b8956296">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56995607b1becc02285e5381ae8a15fc"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B3A3F9-6FA0-484A-A63A-F377B388ECCF}">
  <ds:schemaRefs>
    <ds:schemaRef ds:uri="http://schemas.microsoft.com/sharepoint/v3/contenttype/forms"/>
  </ds:schemaRefs>
</ds:datastoreItem>
</file>

<file path=customXml/itemProps2.xml><?xml version="1.0" encoding="utf-8"?>
<ds:datastoreItem xmlns:ds="http://schemas.openxmlformats.org/officeDocument/2006/customXml" ds:itemID="{5A734A2D-C80A-422D-9189-955CF777BBE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323B70C-B7CD-42FC-9663-83A9686817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3eadc-9a2a-4b4d-9d79-d00f6487837e"/>
    <ds:schemaRef ds:uri="d124e8eb-d5b2-4e33-8f56-dd3bc86ae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Manager/>
  <Company>DOMAINES ET VILLAGES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Marketing01 M01DV. DOMAINES ET VILLAGES</dc:creator>
  <cp:keywords/>
  <dc:description/>
  <cp:lastModifiedBy>Berangère HAINAUD</cp:lastModifiedBy>
  <cp:revision/>
  <dcterms:created xsi:type="dcterms:W3CDTF">2020-02-10T10:12:46Z</dcterms:created>
  <dcterms:modified xsi:type="dcterms:W3CDTF">2022-03-11T09:52:38Z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0x01010003A625835E1B654C90D71612DA5958B1</vt:lpwstr>
  </property>
</Properties>
</file>